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19440" windowHeight="12450"/>
  </bookViews>
  <sheets>
    <sheet name="Лист1" sheetId="1" r:id="rId1"/>
  </sheets>
  <calcPr calcId="124519"/>
</workbook>
</file>

<file path=xl/calcChain.xml><?xml version="1.0" encoding="utf-8"?>
<calcChain xmlns="http://schemas.openxmlformats.org/spreadsheetml/2006/main">
  <c r="G392" i="1"/>
  <c r="H392"/>
  <c r="I392"/>
  <c r="J392"/>
  <c r="K392"/>
  <c r="L392"/>
  <c r="G383"/>
  <c r="H383"/>
  <c r="I383"/>
  <c r="J383"/>
  <c r="K383"/>
  <c r="L383"/>
  <c r="G354"/>
  <c r="H354"/>
  <c r="I354"/>
  <c r="J354"/>
  <c r="K354"/>
  <c r="L354"/>
  <c r="G344"/>
  <c r="H344"/>
  <c r="I344"/>
  <c r="J344"/>
  <c r="K344"/>
  <c r="L344"/>
  <c r="G334"/>
  <c r="H334"/>
  <c r="I334"/>
  <c r="J334"/>
  <c r="K334"/>
  <c r="L334"/>
  <c r="G324"/>
  <c r="H324"/>
  <c r="I324"/>
  <c r="J324"/>
  <c r="K324"/>
  <c r="L324"/>
  <c r="G316"/>
  <c r="H316"/>
  <c r="I316"/>
  <c r="J316"/>
  <c r="K316"/>
  <c r="L316"/>
  <c r="G306"/>
  <c r="H306"/>
  <c r="H317" s="1"/>
  <c r="I306"/>
  <c r="J306"/>
  <c r="K306"/>
  <c r="L306"/>
  <c r="L317" s="1"/>
  <c r="G296"/>
  <c r="H296"/>
  <c r="I296"/>
  <c r="J296"/>
  <c r="K296"/>
  <c r="L296"/>
  <c r="G285"/>
  <c r="H285"/>
  <c r="I285"/>
  <c r="J285"/>
  <c r="K285"/>
  <c r="L285"/>
  <c r="G276"/>
  <c r="H276"/>
  <c r="I276"/>
  <c r="J276"/>
  <c r="K276"/>
  <c r="K277" s="1"/>
  <c r="L276"/>
  <c r="G247"/>
  <c r="H247"/>
  <c r="I247"/>
  <c r="J247"/>
  <c r="K247"/>
  <c r="K258" s="1"/>
  <c r="L247"/>
  <c r="G229"/>
  <c r="H229"/>
  <c r="I229"/>
  <c r="J229"/>
  <c r="K229"/>
  <c r="K238" s="1"/>
  <c r="L229"/>
  <c r="G219"/>
  <c r="H219"/>
  <c r="I219"/>
  <c r="J219"/>
  <c r="K219"/>
  <c r="L219"/>
  <c r="G209"/>
  <c r="H209"/>
  <c r="I209"/>
  <c r="J209"/>
  <c r="K209"/>
  <c r="L209"/>
  <c r="G201"/>
  <c r="H201"/>
  <c r="H202" s="1"/>
  <c r="I201"/>
  <c r="J201"/>
  <c r="K201"/>
  <c r="L201"/>
  <c r="L202" s="1"/>
  <c r="G190"/>
  <c r="H190"/>
  <c r="I190"/>
  <c r="J190"/>
  <c r="K190"/>
  <c r="L190"/>
  <c r="G181"/>
  <c r="H181"/>
  <c r="I181"/>
  <c r="J181"/>
  <c r="K181"/>
  <c r="L181"/>
  <c r="G170"/>
  <c r="H170"/>
  <c r="I170"/>
  <c r="J170"/>
  <c r="K170"/>
  <c r="L170"/>
  <c r="G159"/>
  <c r="H159"/>
  <c r="I159"/>
  <c r="J159"/>
  <c r="K159"/>
  <c r="L159"/>
  <c r="G150"/>
  <c r="H150"/>
  <c r="I150"/>
  <c r="J150"/>
  <c r="K150"/>
  <c r="L150"/>
  <c r="G139"/>
  <c r="H139"/>
  <c r="I139"/>
  <c r="J139"/>
  <c r="K139"/>
  <c r="L139"/>
  <c r="G129"/>
  <c r="H129"/>
  <c r="I129"/>
  <c r="J129"/>
  <c r="K129"/>
  <c r="L129"/>
  <c r="G119"/>
  <c r="H119"/>
  <c r="I119"/>
  <c r="J119"/>
  <c r="K119"/>
  <c r="L119"/>
  <c r="G109"/>
  <c r="H109"/>
  <c r="I109"/>
  <c r="J109"/>
  <c r="K109"/>
  <c r="L109"/>
  <c r="G101"/>
  <c r="H101"/>
  <c r="H102" s="1"/>
  <c r="I101"/>
  <c r="J101"/>
  <c r="K101"/>
  <c r="L101"/>
  <c r="L102" s="1"/>
  <c r="G90"/>
  <c r="H90"/>
  <c r="I90"/>
  <c r="J90"/>
  <c r="K90"/>
  <c r="L90"/>
  <c r="G44"/>
  <c r="H44"/>
  <c r="H45" s="1"/>
  <c r="I44"/>
  <c r="J44"/>
  <c r="K44"/>
  <c r="L44"/>
  <c r="L45" s="1"/>
  <c r="G34"/>
  <c r="H34"/>
  <c r="I34"/>
  <c r="J34"/>
  <c r="K34"/>
  <c r="L34"/>
  <c r="K25"/>
  <c r="K63"/>
  <c r="K82"/>
  <c r="K375"/>
  <c r="F139"/>
  <c r="F201"/>
  <c r="F202" s="1"/>
  <c r="F237"/>
  <c r="F285"/>
  <c r="F229"/>
  <c r="F129"/>
  <c r="F190"/>
  <c r="B335"/>
  <c r="I45" l="1"/>
  <c r="I202"/>
  <c r="I317"/>
  <c r="J45"/>
  <c r="J102"/>
  <c r="J202"/>
  <c r="K45"/>
  <c r="K102"/>
  <c r="K202"/>
  <c r="K317"/>
  <c r="G317"/>
  <c r="F140"/>
  <c r="K355"/>
  <c r="K297"/>
  <c r="I102"/>
  <c r="L120"/>
  <c r="H355"/>
  <c r="I297"/>
  <c r="L220"/>
  <c r="I220"/>
  <c r="H220"/>
  <c r="I182"/>
  <c r="H182"/>
  <c r="L355"/>
  <c r="L335"/>
  <c r="L297"/>
  <c r="G220"/>
  <c r="L182"/>
  <c r="I160"/>
  <c r="H120"/>
  <c r="I120"/>
  <c r="G120"/>
  <c r="K120"/>
  <c r="G102"/>
  <c r="G45"/>
  <c r="G202"/>
  <c r="G355"/>
  <c r="K220"/>
  <c r="J160"/>
  <c r="J317"/>
  <c r="I335"/>
  <c r="K335"/>
  <c r="G297"/>
  <c r="H297"/>
  <c r="H335"/>
  <c r="G335"/>
  <c r="K182"/>
  <c r="G182"/>
  <c r="I355"/>
  <c r="J355"/>
  <c r="J335"/>
  <c r="J297"/>
  <c r="J220"/>
  <c r="J182"/>
  <c r="K160"/>
  <c r="G160"/>
  <c r="L160"/>
  <c r="H160"/>
  <c r="K140"/>
  <c r="J120"/>
  <c r="F354"/>
  <c r="F257"/>
  <c r="F14"/>
  <c r="H14"/>
  <c r="H24"/>
  <c r="H52"/>
  <c r="H62"/>
  <c r="H72"/>
  <c r="H81"/>
  <c r="F392"/>
  <c r="F383"/>
  <c r="B375"/>
  <c r="A375"/>
  <c r="L374"/>
  <c r="J374"/>
  <c r="I374"/>
  <c r="H374"/>
  <c r="G374"/>
  <c r="F374"/>
  <c r="L364"/>
  <c r="J364"/>
  <c r="I364"/>
  <c r="H364"/>
  <c r="G364"/>
  <c r="F364"/>
  <c r="B355"/>
  <c r="A355"/>
  <c r="F344"/>
  <c r="A335"/>
  <c r="F334"/>
  <c r="F324"/>
  <c r="B317"/>
  <c r="A317"/>
  <c r="F316"/>
  <c r="F306"/>
  <c r="F209"/>
  <c r="B297"/>
  <c r="A297"/>
  <c r="F296"/>
  <c r="F297" s="1"/>
  <c r="B277"/>
  <c r="A277"/>
  <c r="F276"/>
  <c r="L266"/>
  <c r="L277" s="1"/>
  <c r="J266"/>
  <c r="J277" s="1"/>
  <c r="I266"/>
  <c r="I277" s="1"/>
  <c r="H266"/>
  <c r="H277" s="1"/>
  <c r="G266"/>
  <c r="G277" s="1"/>
  <c r="F266"/>
  <c r="B258"/>
  <c r="A258"/>
  <c r="L257"/>
  <c r="L258" s="1"/>
  <c r="J257"/>
  <c r="J258" s="1"/>
  <c r="I257"/>
  <c r="I258" s="1"/>
  <c r="H257"/>
  <c r="H258" s="1"/>
  <c r="G257"/>
  <c r="G258" s="1"/>
  <c r="F247"/>
  <c r="B238"/>
  <c r="A238"/>
  <c r="L237"/>
  <c r="L238" s="1"/>
  <c r="J237"/>
  <c r="J238" s="1"/>
  <c r="I237"/>
  <c r="I238" s="1"/>
  <c r="H237"/>
  <c r="H238" s="1"/>
  <c r="G237"/>
  <c r="G238" s="1"/>
  <c r="F238"/>
  <c r="B220"/>
  <c r="A220"/>
  <c r="F219"/>
  <c r="A210"/>
  <c r="J375" l="1"/>
  <c r="H82"/>
  <c r="L375"/>
  <c r="G375"/>
  <c r="H63"/>
  <c r="H375"/>
  <c r="I375"/>
  <c r="H25"/>
  <c r="K394"/>
  <c r="F355"/>
  <c r="G393"/>
  <c r="F258"/>
  <c r="J393"/>
  <c r="F317"/>
  <c r="H393"/>
  <c r="F335"/>
  <c r="L393"/>
  <c r="F220"/>
  <c r="F375"/>
  <c r="I393"/>
  <c r="F393"/>
  <c r="F277"/>
  <c r="B202"/>
  <c r="A202"/>
  <c r="B182"/>
  <c r="A182"/>
  <c r="F181"/>
  <c r="A171"/>
  <c r="F170"/>
  <c r="B160"/>
  <c r="A160"/>
  <c r="F159"/>
  <c r="A151"/>
  <c r="F150"/>
  <c r="B140"/>
  <c r="A140"/>
  <c r="L140"/>
  <c r="J140"/>
  <c r="I140"/>
  <c r="H140"/>
  <c r="G140"/>
  <c r="A129"/>
  <c r="B120"/>
  <c r="A120"/>
  <c r="F119"/>
  <c r="A110"/>
  <c r="F109"/>
  <c r="B102"/>
  <c r="A102"/>
  <c r="F101"/>
  <c r="B91"/>
  <c r="A91"/>
  <c r="F90"/>
  <c r="B82"/>
  <c r="A82"/>
  <c r="L81"/>
  <c r="J81"/>
  <c r="I81"/>
  <c r="G81"/>
  <c r="F81"/>
  <c r="B73"/>
  <c r="A73"/>
  <c r="L72"/>
  <c r="J72"/>
  <c r="I72"/>
  <c r="G72"/>
  <c r="F72"/>
  <c r="B63"/>
  <c r="A63"/>
  <c r="L62"/>
  <c r="J62"/>
  <c r="I62"/>
  <c r="G62"/>
  <c r="F62"/>
  <c r="B53"/>
  <c r="A53"/>
  <c r="L52"/>
  <c r="J52"/>
  <c r="I52"/>
  <c r="G52"/>
  <c r="F52"/>
  <c r="B45"/>
  <c r="A45"/>
  <c r="F44"/>
  <c r="B35"/>
  <c r="A35"/>
  <c r="F34"/>
  <c r="B25"/>
  <c r="A25"/>
  <c r="L24"/>
  <c r="J24"/>
  <c r="I24"/>
  <c r="G24"/>
  <c r="F24"/>
  <c r="F25" s="1"/>
  <c r="B15"/>
  <c r="A15"/>
  <c r="L14"/>
  <c r="L25" s="1"/>
  <c r="J14"/>
  <c r="I14"/>
  <c r="G14"/>
  <c r="J82" l="1"/>
  <c r="I82"/>
  <c r="G82"/>
  <c r="J25"/>
  <c r="G63"/>
  <c r="I63"/>
  <c r="J63"/>
  <c r="L63"/>
  <c r="G25"/>
  <c r="H394"/>
  <c r="I25"/>
  <c r="L82"/>
  <c r="F102"/>
  <c r="F160"/>
  <c r="F45"/>
  <c r="F82"/>
  <c r="F63"/>
  <c r="F120"/>
  <c r="F182"/>
  <c r="I394" l="1"/>
  <c r="J394"/>
  <c r="L394"/>
  <c r="G394"/>
  <c r="F394"/>
</calcChain>
</file>

<file path=xl/sharedStrings.xml><?xml version="1.0" encoding="utf-8"?>
<sst xmlns="http://schemas.openxmlformats.org/spreadsheetml/2006/main" count="784" uniqueCount="194">
  <si>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</si>
  <si>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</si>
  <si>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</si>
  <si>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</si>
  <si>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</si>
  <si>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</si>
  <si>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</si>
  <si>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</si>
  <si>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</si>
  <si>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</si>
  <si>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</si>
  <si>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</si>
  <si>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</si>
  <si>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</si>
  <si>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</si>
  <si>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</si>
  <si>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</si>
  <si>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</si>
  <si>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</si>
  <si>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</si>
  <si>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</si>
  <si>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</si>
  <si>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</si>
  <si>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</si>
  <si>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</si>
  <si>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</si>
  <si>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</si>
  <si>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</si>
  <si>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</si>
  <si>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</si>
  <si>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</si>
  <si>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</si>
  <si>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</si>
  <si>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</si>
  <si>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</si>
  <si>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</si>
  <si>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</si>
  <si>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</si>
  <si>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</si>
  <si>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директор</t>
  </si>
  <si>
    <t>Печеркина И.В.</t>
  </si>
  <si>
    <t>МБОУ ПМО "СО "Печеркинская СОШ"</t>
  </si>
  <si>
    <t>суп молочный с макаронными изделиями</t>
  </si>
  <si>
    <t>какао с молоком</t>
  </si>
  <si>
    <t>хлеб селянский с добавлением витаминной добавки Валитек-8</t>
  </si>
  <si>
    <t>пром</t>
  </si>
  <si>
    <t>яблоко</t>
  </si>
  <si>
    <t>сыр порционно</t>
  </si>
  <si>
    <t>ТТК 1</t>
  </si>
  <si>
    <t>салат из белокачанной капусты с кукурузой</t>
  </si>
  <si>
    <t>ТТК 87</t>
  </si>
  <si>
    <t>суп из рыбной консервы</t>
  </si>
  <si>
    <t>ТТК 49</t>
  </si>
  <si>
    <t>котлета куриная</t>
  </si>
  <si>
    <t>ТТК 78</t>
  </si>
  <si>
    <t>компот из кураги</t>
  </si>
  <si>
    <t>ТТК 33</t>
  </si>
  <si>
    <t>салат витаминный</t>
  </si>
  <si>
    <t>ТТК 39</t>
  </si>
  <si>
    <t xml:space="preserve"> рассольник ленинградский с мясом и сметаной</t>
  </si>
  <si>
    <t>ТТК 44</t>
  </si>
  <si>
    <t>рыба тушенная в томатном соусе</t>
  </si>
  <si>
    <t>ТТК 67</t>
  </si>
  <si>
    <t>рис отварной с овощами</t>
  </si>
  <si>
    <t>ТТК 73</t>
  </si>
  <si>
    <t>напиток из шиповника</t>
  </si>
  <si>
    <t>ТТК 22</t>
  </si>
  <si>
    <t xml:space="preserve">Хлеб чусовской </t>
  </si>
  <si>
    <t xml:space="preserve">пром </t>
  </si>
  <si>
    <t>Каша пшенная молочная</t>
  </si>
  <si>
    <t>ТТК9</t>
  </si>
  <si>
    <t>ТТК25</t>
  </si>
  <si>
    <t xml:space="preserve">котлета куриная </t>
  </si>
  <si>
    <t>сложный гарнир</t>
  </si>
  <si>
    <t>ТТК 96</t>
  </si>
  <si>
    <t>кофейный напиток с молоком</t>
  </si>
  <si>
    <t>ТТК 30</t>
  </si>
  <si>
    <t>салат из свеклы с черносливом</t>
  </si>
  <si>
    <t>ТТК 35</t>
  </si>
  <si>
    <t>суп картофельный с бобовыми (горох)</t>
  </si>
  <si>
    <t>ТТК 50</t>
  </si>
  <si>
    <t>суфле из отварной курицы</t>
  </si>
  <si>
    <t>ТТК 59</t>
  </si>
  <si>
    <t>макароны отварные</t>
  </si>
  <si>
    <t>ТТК 74</t>
  </si>
  <si>
    <t>Хлеб чусовской</t>
  </si>
  <si>
    <t>каша молочная рисовая</t>
  </si>
  <si>
    <t>ТТК 11</t>
  </si>
  <si>
    <t>Кисель</t>
  </si>
  <si>
    <t>ТТК 31</t>
  </si>
  <si>
    <t>ТТК 86</t>
  </si>
  <si>
    <t>Напиток "Витошка"</t>
  </si>
  <si>
    <t>Омлет с сыром</t>
  </si>
  <si>
    <t>ТТК 14</t>
  </si>
  <si>
    <t>Кофейный напиток с молоком</t>
  </si>
  <si>
    <t>ТТК 90</t>
  </si>
  <si>
    <t>суп с макаронными изделиями и картофелем</t>
  </si>
  <si>
    <t>ТТК 47</t>
  </si>
  <si>
    <t xml:space="preserve"> картофельное пюре</t>
  </si>
  <si>
    <t>ТТК 71</t>
  </si>
  <si>
    <t>Сок овощной фруктовый ягодный</t>
  </si>
  <si>
    <t>ТТК 26</t>
  </si>
  <si>
    <t>ТТК 81</t>
  </si>
  <si>
    <t>ТТК 27</t>
  </si>
  <si>
    <t>бутерброд с маслом</t>
  </si>
  <si>
    <t>ТТК 3</t>
  </si>
  <si>
    <t>салат из белокочанной капусты с яблоками</t>
  </si>
  <si>
    <t>ТТК 43</t>
  </si>
  <si>
    <t>суп из овощей со сметаной и мясом</t>
  </si>
  <si>
    <t>ТТК 46</t>
  </si>
  <si>
    <t>рыба тушенная в сметанном соусе</t>
  </si>
  <si>
    <t>ТТК 88</t>
  </si>
  <si>
    <t>Макароны отварные</t>
  </si>
  <si>
    <t>Каша "Дружба"</t>
  </si>
  <si>
    <t>ТТК 16</t>
  </si>
  <si>
    <t>Какао с молоком</t>
  </si>
  <si>
    <t>ТТК 19</t>
  </si>
  <si>
    <t>жаркое по домашнему</t>
  </si>
  <si>
    <t>ТТК 55</t>
  </si>
  <si>
    <t>пирожок с курагой</t>
  </si>
  <si>
    <t>ТТК82</t>
  </si>
  <si>
    <t>Каша молочная рисовая</t>
  </si>
  <si>
    <t>кисель</t>
  </si>
  <si>
    <t>Сыр порционно</t>
  </si>
  <si>
    <t>борщ с капустой и картофелем с мясом со сметаной</t>
  </si>
  <si>
    <t>ТТК 48</t>
  </si>
  <si>
    <t>каша гречневая рассыпчатая</t>
  </si>
  <si>
    <t>ТТК 68</t>
  </si>
  <si>
    <t xml:space="preserve">компот из кураги </t>
  </si>
  <si>
    <t>Чай с молоком и сахаром</t>
  </si>
  <si>
    <t>ТТК 23</t>
  </si>
  <si>
    <t>ТТК 37</t>
  </si>
  <si>
    <t>суп с рыбными консервами</t>
  </si>
  <si>
    <t>ТТК 85</t>
  </si>
  <si>
    <t>ТТК 29</t>
  </si>
  <si>
    <t>горошница</t>
  </si>
  <si>
    <t>ТТК 69</t>
  </si>
  <si>
    <t>Салат витаминный</t>
  </si>
  <si>
    <t>суп из овощей со сметаной с мясом</t>
  </si>
  <si>
    <t xml:space="preserve">рыба тушеная в томатном соусе </t>
  </si>
  <si>
    <t>ватрушка со сметаной</t>
  </si>
  <si>
    <t>ТТК 83</t>
  </si>
  <si>
    <t>суп молочный с макароными изделиями</t>
  </si>
  <si>
    <t>ТТК 15</t>
  </si>
  <si>
    <t>каша пшенная молочная</t>
  </si>
  <si>
    <t>ТТК 9</t>
  </si>
  <si>
    <t>Чай  сахаром</t>
  </si>
  <si>
    <t>ТТК 25</t>
  </si>
  <si>
    <t xml:space="preserve">картофельное пюре </t>
  </si>
  <si>
    <t>чай с сахаром</t>
  </si>
  <si>
    <t>запеканка картофельная с говядиной</t>
  </si>
  <si>
    <t>ТТК 65</t>
  </si>
  <si>
    <t>тефтели с рисом (кура)</t>
  </si>
  <si>
    <t>Напиток "витошка"</t>
  </si>
  <si>
    <t>омлет с сыром</t>
  </si>
  <si>
    <t>гуляш</t>
  </si>
  <si>
    <t>ТТК 77</t>
  </si>
  <si>
    <t>Сок  овощной фруктовый ягодный</t>
  </si>
  <si>
    <t>Хлеб чусовской с добавление валитек-8</t>
  </si>
  <si>
    <t>булочка с посыпкой</t>
  </si>
  <si>
    <t>пирожок с творогом</t>
  </si>
  <si>
    <t>суп с макаронными изделиями</t>
  </si>
  <si>
    <t>суп из овощей</t>
  </si>
  <si>
    <t>салат из свеклы с соленым огурцом</t>
  </si>
  <si>
    <t>салат из белокочанной капусты</t>
  </si>
  <si>
    <t>ТТК 76</t>
  </si>
  <si>
    <t>ТТК15</t>
  </si>
  <si>
    <t>Яйцо отварное</t>
  </si>
  <si>
    <t>ТТК7</t>
  </si>
  <si>
    <t>салат из белокочанной капусты с кукурузой</t>
  </si>
  <si>
    <t>Яйцо вареное</t>
  </si>
  <si>
    <t>ТТК</t>
  </si>
  <si>
    <t>кофейный напиток  с молоком</t>
  </si>
  <si>
    <t>Чай с сахаром</t>
  </si>
  <si>
    <t>суп манный с гренками</t>
  </si>
  <si>
    <t>салат из моркови с изюмом</t>
  </si>
  <si>
    <t xml:space="preserve">суп манный с гренками </t>
  </si>
  <si>
    <t>салат из моркови с курагой</t>
  </si>
  <si>
    <t>Итого за день</t>
  </si>
  <si>
    <t xml:space="preserve">ТТК </t>
  </si>
  <si>
    <t>ТТК 62</t>
  </si>
  <si>
    <t>ТТК 437</t>
  </si>
  <si>
    <t>,</t>
  </si>
  <si>
    <t>нарезка из свежих огурцов</t>
  </si>
  <si>
    <t>гуляш  из отварной говядины</t>
  </si>
  <si>
    <t>компот из свежих фруктов</t>
  </si>
  <si>
    <t>нарезка из свежих помидор</t>
  </si>
  <si>
    <t xml:space="preserve">запеканка из творога </t>
  </si>
  <si>
    <t>суфле из рыбы</t>
  </si>
  <si>
    <t>гуляш из  говядины</t>
  </si>
  <si>
    <t>ТТК 28</t>
  </si>
  <si>
    <t>овощное рагу</t>
  </si>
  <si>
    <t>плов из курицы</t>
  </si>
  <si>
    <t>ТТК 54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</si>
</sst>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scheme val="minor"/>
    </font>
    <font>
      <sz val="10"/>
      <color theme="1"/>
      <name val="Arial"/>
      <family val="2"/>
      <charset val="204"/>
    </font>
    <font>
      <sz val="12"/>
      <name val="Liberation Serif"/>
      <family val="1"/>
      <charset val="204"/>
    </font>
    <font>
      <b/>
      <sz val="12"/>
      <name val="Liberation Serif"/>
      <family val="1"/>
      <charset val="204"/>
    </font>
    <font>
      <sz val="12"/>
      <color theme="1"/>
      <name val="Liberation Serif"/>
      <family val="1"/>
      <charset val="204"/>
    </font>
    <font>
      <sz val="12"/>
      <color indexed="8"/>
      <name val="Liberation Serif"/>
      <family val="1"/>
      <charset val="204"/>
    </font>
    <font>
      <b/>
      <sz val="12"/>
      <color rgb="FF4C4C4C"/>
      <name val="Liberation Serif"/>
      <family val="1"/>
      <charset val="204"/>
    </font>
    <font>
      <sz val="12"/>
      <color rgb="FF2D2D2D"/>
      <name val="Liberation Serif"/>
      <family val="1"/>
      <charset val="204"/>
    </font>
    <font>
      <sz val="12"/>
      <color rgb="FF4C4C4C"/>
      <name val="Liberation Serif"/>
      <family val="1"/>
      <charset val="204"/>
    </font>
    <font>
      <i/>
      <sz val="12"/>
      <color theme="1"/>
      <name val="Liberation Serif"/>
      <family val="1"/>
      <charset val="204"/>
    </font>
    <font>
      <b/>
      <sz val="12"/>
      <color theme="1"/>
      <name val="Liberation Serif"/>
      <family val="1"/>
      <charset val="204"/>
    </font>
    <font>
      <b/>
      <sz val="12"/>
      <color rgb="FF2D2D2D"/>
      <name val="Liberation Serif"/>
      <family val="1"/>
      <charset val="204"/>
    </font>
    <font>
      <sz val="12"/>
      <color theme="7" tint="0.79998168889431442"/>
      <name val="Liberation Serif"/>
      <family val="1"/>
      <charset val="204"/>
    </font>
    <font>
      <sz val="10"/>
      <color theme="2"/>
      <name val="Arial"/>
      <family val="2"/>
      <charset val="204"/>
    </font>
    <font>
      <sz val="10"/>
      <name val="Arial"/>
      <family val="2"/>
      <charset val="204"/>
    </font>
    <font>
      <sz val="12"/>
      <color rgb="FFFF0000"/>
      <name val="Liberation Serif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2" fillId="4" borderId="2" xfId="0" applyFont="1" applyFill="1" applyBorder="1" applyAlignment="1" applyProtection="1">
      <alignment wrapText="1"/>
      <protection locked="0"/>
    </xf>
    <xf numFmtId="0" fontId="3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 applyAlignment="1">
      <alignment wrapText="1"/>
    </xf>
    <xf numFmtId="0" fontId="3" fillId="4" borderId="2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Protection="1">
      <protection locked="0"/>
    </xf>
    <xf numFmtId="0" fontId="3" fillId="4" borderId="2" xfId="0" applyFont="1" applyFill="1" applyBorder="1" applyAlignment="1" applyProtection="1">
      <alignment horizontal="center" vertical="center"/>
      <protection locked="0"/>
    </xf>
    <xf numFmtId="0" fontId="2" fillId="4" borderId="2" xfId="0" applyFont="1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vertical="top" wrapText="1"/>
      <protection locked="0"/>
    </xf>
    <xf numFmtId="0" fontId="5" fillId="4" borderId="2" xfId="0" applyFont="1" applyFill="1" applyBorder="1" applyAlignment="1" applyProtection="1">
      <alignment horizontal="center"/>
      <protection locked="0"/>
    </xf>
    <xf numFmtId="0" fontId="2" fillId="4" borderId="2" xfId="0" applyFont="1" applyFill="1" applyBorder="1"/>
    <xf numFmtId="0" fontId="3" fillId="4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4" fillId="4" borderId="2" xfId="0" applyFont="1" applyFill="1" applyBorder="1"/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2" borderId="2" xfId="0" applyFont="1" applyFill="1" applyBorder="1" applyProtection="1">
      <protection locked="0"/>
    </xf>
    <xf numFmtId="1" fontId="4" fillId="2" borderId="4" xfId="0" applyNumberFormat="1" applyFont="1" applyFill="1" applyBorder="1" applyAlignment="1" applyProtection="1">
      <alignment horizontal="center"/>
      <protection locked="0"/>
    </xf>
    <xf numFmtId="1" fontId="4" fillId="2" borderId="2" xfId="0" applyNumberFormat="1" applyFont="1" applyFill="1" applyBorder="1" applyAlignment="1" applyProtection="1">
      <alignment horizontal="center"/>
      <protection locked="0"/>
    </xf>
    <xf numFmtId="0" fontId="9" fillId="0" borderId="0" xfId="0" applyFont="1" applyAlignment="1">
      <alignment horizontal="center" vertical="top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14" xfId="0" applyFont="1" applyBorder="1"/>
    <xf numFmtId="0" fontId="4" fillId="4" borderId="1" xfId="0" applyFont="1" applyFill="1" applyBorder="1"/>
    <xf numFmtId="0" fontId="4" fillId="4" borderId="1" xfId="0" applyFont="1" applyFill="1" applyBorder="1" applyAlignment="1" applyProtection="1">
      <alignment horizontal="center" vertical="top" wrapText="1"/>
      <protection locked="0"/>
    </xf>
    <xf numFmtId="0" fontId="4" fillId="4" borderId="15" xfId="0" applyFont="1" applyFill="1" applyBorder="1" applyAlignment="1" applyProtection="1">
      <alignment horizontal="center" vertical="top" wrapText="1"/>
      <protection locked="0"/>
    </xf>
    <xf numFmtId="0" fontId="4" fillId="0" borderId="1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/>
    <xf numFmtId="0" fontId="4" fillId="2" borderId="2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Alignment="1" applyProtection="1">
      <alignment horizontal="center" vertical="top" wrapText="1"/>
      <protection locked="0"/>
    </xf>
    <xf numFmtId="0" fontId="4" fillId="4" borderId="17" xfId="0" applyFont="1" applyFill="1" applyBorder="1" applyAlignment="1" applyProtection="1">
      <alignment horizontal="center" vertical="top" wrapText="1"/>
      <protection locked="0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4" fillId="0" borderId="18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4" xfId="0" applyFont="1" applyBorder="1"/>
    <xf numFmtId="0" fontId="9" fillId="0" borderId="2" xfId="0" applyFont="1" applyBorder="1" applyAlignment="1" applyProtection="1">
      <alignment horizontal="right"/>
      <protection locked="0"/>
    </xf>
    <xf numFmtId="0" fontId="4" fillId="0" borderId="2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/>
    <xf numFmtId="0" fontId="4" fillId="0" borderId="2" xfId="0" applyFont="1" applyBorder="1"/>
    <xf numFmtId="0" fontId="4" fillId="3" borderId="20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 applyAlignment="1">
      <alignment vertical="top" wrapText="1"/>
    </xf>
    <xf numFmtId="0" fontId="4" fillId="3" borderId="3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/>
    </xf>
    <xf numFmtId="0" fontId="4" fillId="4" borderId="2" xfId="0" applyFont="1" applyFill="1" applyBorder="1" applyProtection="1">
      <protection locked="0"/>
    </xf>
    <xf numFmtId="0" fontId="12" fillId="4" borderId="0" xfId="0" applyFont="1" applyFill="1"/>
    <xf numFmtId="0" fontId="4" fillId="0" borderId="4" xfId="0" applyFont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4" borderId="0" xfId="0" applyFont="1" applyFill="1"/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15" xfId="0" applyFont="1" applyFill="1" applyBorder="1" applyAlignment="1" applyProtection="1">
      <alignment horizontal="center" vertical="top" wrapText="1"/>
      <protection locked="0"/>
    </xf>
    <xf numFmtId="0" fontId="4" fillId="0" borderId="10" xfId="0" applyFont="1" applyBorder="1" applyAlignment="1">
      <alignment horizontal="center"/>
    </xf>
    <xf numFmtId="0" fontId="10" fillId="3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23" xfId="0" applyFont="1" applyBorder="1"/>
    <xf numFmtId="0" fontId="4" fillId="0" borderId="24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27" xfId="0" applyFont="1" applyBorder="1" applyAlignment="1">
      <alignment horizontal="center"/>
    </xf>
    <xf numFmtId="0" fontId="4" fillId="4" borderId="25" xfId="0" applyFont="1" applyFill="1" applyBorder="1"/>
    <xf numFmtId="0" fontId="4" fillId="0" borderId="26" xfId="0" applyFont="1" applyBorder="1"/>
    <xf numFmtId="0" fontId="13" fillId="5" borderId="0" xfId="0" applyFont="1" applyFill="1"/>
    <xf numFmtId="0" fontId="13" fillId="5" borderId="0" xfId="0" applyFont="1" applyFill="1" applyAlignment="1">
      <alignment horizontal="left"/>
    </xf>
    <xf numFmtId="0" fontId="14" fillId="5" borderId="0" xfId="0" applyFont="1" applyFill="1"/>
    <xf numFmtId="0" fontId="2" fillId="4" borderId="1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4" fillId="0" borderId="7" xfId="0" applyFont="1" applyBorder="1"/>
    <xf numFmtId="2" fontId="2" fillId="4" borderId="2" xfId="0" applyNumberFormat="1" applyFont="1" applyFill="1" applyBorder="1" applyAlignment="1" applyProtection="1">
      <alignment horizontal="center"/>
      <protection locked="0"/>
    </xf>
    <xf numFmtId="0" fontId="2" fillId="4" borderId="17" xfId="0" applyFont="1" applyFill="1" applyBorder="1" applyAlignment="1" applyProtection="1">
      <alignment horizontal="center" vertical="top" wrapText="1"/>
      <protection locked="0"/>
    </xf>
    <xf numFmtId="0" fontId="15" fillId="2" borderId="17" xfId="0" applyFont="1" applyFill="1" applyBorder="1" applyAlignment="1" applyProtection="1">
      <alignment horizontal="center" vertical="top" wrapText="1"/>
      <protection locked="0"/>
    </xf>
    <xf numFmtId="0" fontId="11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 applyProtection="1">
      <alignment wrapText="1"/>
      <protection locked="0"/>
    </xf>
    <xf numFmtId="0" fontId="4" fillId="0" borderId="2" xfId="0" applyFont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alignment horizontal="left" wrapText="1"/>
      <protection locked="0"/>
    </xf>
    <xf numFmtId="0" fontId="11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396"/>
  <sheetViews>
    <sheetView tabSelected="1" view="pageBreakPreview" zoomScale="110" zoomScaleSheetLayoutView="110" workbookViewId="0">
      <pane xSplit="4" ySplit="5" topLeftCell="E228" activePane="bottomRight" state="frozen"/>
      <selection pane="topRight" activeCell="E1" sqref="E1"/>
      <selection pane="bottomLeft" activeCell="A6" sqref="A6"/>
      <selection pane="bottomRight" activeCell="E236" sqref="E236"/>
    </sheetView>
  </sheetViews>
  <sheetFormatPr defaultColWidth="9.140625" defaultRowHeight="12.75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7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>
      <c r="A1" s="18" t="s">
        <v>7</v>
      </c>
      <c r="B1" s="19"/>
      <c r="C1" s="99" t="s">
        <v>41</v>
      </c>
      <c r="D1" s="100"/>
      <c r="E1" s="100"/>
      <c r="F1" s="20" t="s">
        <v>16</v>
      </c>
      <c r="G1" s="19" t="s">
        <v>17</v>
      </c>
      <c r="H1" s="101" t="s">
        <v>39</v>
      </c>
      <c r="I1" s="101"/>
      <c r="J1" s="101"/>
      <c r="K1" s="101"/>
      <c r="L1" s="19"/>
    </row>
    <row r="2" spans="1:12" ht="15">
      <c r="A2" s="21" t="s">
        <v>6</v>
      </c>
      <c r="B2" s="19"/>
      <c r="C2" s="19"/>
      <c r="D2" s="18"/>
      <c r="E2" s="19"/>
      <c r="F2" s="19"/>
      <c r="G2" s="19" t="s">
        <v>18</v>
      </c>
      <c r="H2" s="101" t="s">
        <v>40</v>
      </c>
      <c r="I2" s="101"/>
      <c r="J2" s="101"/>
      <c r="K2" s="101"/>
      <c r="L2" s="19"/>
    </row>
    <row r="3" spans="1:12" ht="17.25" customHeight="1">
      <c r="A3" s="22" t="s">
        <v>8</v>
      </c>
      <c r="B3" s="19"/>
      <c r="C3" s="19"/>
      <c r="D3" s="23"/>
      <c r="E3" s="24" t="s">
        <v>9</v>
      </c>
      <c r="F3" s="19"/>
      <c r="G3" s="19" t="s">
        <v>19</v>
      </c>
      <c r="H3" s="25">
        <v>1</v>
      </c>
      <c r="I3" s="25">
        <v>10</v>
      </c>
      <c r="J3" s="26">
        <v>2025</v>
      </c>
      <c r="K3" s="19"/>
      <c r="L3" s="19"/>
    </row>
    <row r="4" spans="1:12" ht="15.75" thickBot="1">
      <c r="A4" s="19"/>
      <c r="B4" s="19"/>
      <c r="C4" s="19"/>
      <c r="D4" s="22"/>
      <c r="E4" s="19"/>
      <c r="F4" s="19"/>
      <c r="G4" s="19"/>
      <c r="H4" s="27" t="s">
        <v>36</v>
      </c>
      <c r="I4" s="27" t="s">
        <v>37</v>
      </c>
      <c r="J4" s="27" t="s">
        <v>38</v>
      </c>
      <c r="K4" s="19"/>
      <c r="L4" s="19"/>
    </row>
    <row r="5" spans="1:12" ht="60.75" thickBot="1">
      <c r="A5" s="28" t="s">
        <v>14</v>
      </c>
      <c r="B5" s="29" t="s">
        <v>15</v>
      </c>
      <c r="C5" s="30" t="s">
        <v>0</v>
      </c>
      <c r="D5" s="30" t="s">
        <v>13</v>
      </c>
      <c r="E5" s="30" t="s">
        <v>12</v>
      </c>
      <c r="F5" s="30" t="s">
        <v>34</v>
      </c>
      <c r="G5" s="30" t="s">
        <v>1</v>
      </c>
      <c r="H5" s="30" t="s">
        <v>2</v>
      </c>
      <c r="I5" s="30" t="s">
        <v>3</v>
      </c>
      <c r="J5" s="30" t="s">
        <v>10</v>
      </c>
      <c r="K5" s="31" t="s">
        <v>11</v>
      </c>
      <c r="L5" s="30" t="s">
        <v>35</v>
      </c>
    </row>
    <row r="6" spans="1:12" ht="15">
      <c r="A6" s="32">
        <v>1</v>
      </c>
      <c r="B6" s="33">
        <v>1</v>
      </c>
      <c r="C6" s="34" t="s">
        <v>20</v>
      </c>
      <c r="D6" s="35" t="s">
        <v>21</v>
      </c>
      <c r="E6" s="3" t="s">
        <v>42</v>
      </c>
      <c r="F6" s="4">
        <v>250</v>
      </c>
      <c r="G6" s="5">
        <v>7</v>
      </c>
      <c r="H6" s="5">
        <v>7.9</v>
      </c>
      <c r="I6" s="5">
        <v>24.7</v>
      </c>
      <c r="J6" s="36">
        <v>141.19999999999999</v>
      </c>
      <c r="K6" s="37" t="s">
        <v>166</v>
      </c>
      <c r="L6" s="36">
        <v>11.54</v>
      </c>
    </row>
    <row r="7" spans="1:12" ht="15">
      <c r="A7" s="38"/>
      <c r="B7" s="39"/>
      <c r="C7" s="40"/>
      <c r="D7" s="24"/>
      <c r="E7" s="41"/>
      <c r="F7" s="42"/>
      <c r="G7" s="42"/>
      <c r="H7" s="42"/>
      <c r="I7" s="42"/>
      <c r="J7" s="42"/>
      <c r="K7" s="43"/>
      <c r="L7" s="42"/>
    </row>
    <row r="8" spans="1:12" ht="15">
      <c r="A8" s="38"/>
      <c r="B8" s="39"/>
      <c r="C8" s="40"/>
      <c r="D8" s="17" t="s">
        <v>22</v>
      </c>
      <c r="E8" s="3" t="s">
        <v>43</v>
      </c>
      <c r="F8" s="4">
        <v>200</v>
      </c>
      <c r="G8" s="5">
        <v>4.5999999999999996</v>
      </c>
      <c r="H8" s="5">
        <v>4.4000000000000004</v>
      </c>
      <c r="I8" s="5">
        <v>12.5</v>
      </c>
      <c r="J8" s="44">
        <v>107.2</v>
      </c>
      <c r="K8" s="45" t="s">
        <v>116</v>
      </c>
      <c r="L8" s="44">
        <v>11.2</v>
      </c>
    </row>
    <row r="9" spans="1:12" ht="30">
      <c r="A9" s="38"/>
      <c r="B9" s="39"/>
      <c r="C9" s="40"/>
      <c r="D9" s="17" t="s">
        <v>23</v>
      </c>
      <c r="E9" s="3" t="s">
        <v>44</v>
      </c>
      <c r="F9" s="4">
        <v>60</v>
      </c>
      <c r="G9" s="5">
        <v>6.36</v>
      </c>
      <c r="H9" s="5">
        <v>0.78</v>
      </c>
      <c r="I9" s="5">
        <v>43.92</v>
      </c>
      <c r="J9" s="44">
        <v>197.4</v>
      </c>
      <c r="K9" s="45" t="s">
        <v>45</v>
      </c>
      <c r="L9" s="44">
        <v>3.48</v>
      </c>
    </row>
    <row r="10" spans="1:12" ht="15">
      <c r="A10" s="38"/>
      <c r="B10" s="39"/>
      <c r="C10" s="40"/>
      <c r="D10" s="17" t="s">
        <v>24</v>
      </c>
      <c r="E10" s="12"/>
      <c r="F10" s="46"/>
      <c r="G10" s="44"/>
      <c r="H10" s="44"/>
      <c r="I10" s="44"/>
      <c r="J10" s="44"/>
      <c r="K10" s="45"/>
      <c r="L10" s="44"/>
    </row>
    <row r="11" spans="1:12" ht="15">
      <c r="A11" s="38"/>
      <c r="B11" s="39"/>
      <c r="C11" s="40"/>
      <c r="D11" s="17"/>
      <c r="E11" s="6" t="s">
        <v>47</v>
      </c>
      <c r="F11" s="7">
        <v>20</v>
      </c>
      <c r="G11" s="8">
        <v>5.2</v>
      </c>
      <c r="H11" s="8">
        <v>2.3199999999999998</v>
      </c>
      <c r="I11" s="8">
        <v>0</v>
      </c>
      <c r="J11" s="8">
        <v>68.680000000000007</v>
      </c>
      <c r="K11" s="8" t="s">
        <v>48</v>
      </c>
      <c r="L11" s="44">
        <v>11.62</v>
      </c>
    </row>
    <row r="12" spans="1:12" ht="15">
      <c r="A12" s="38"/>
      <c r="B12" s="39"/>
      <c r="C12" s="40"/>
      <c r="D12" s="17"/>
      <c r="E12" s="12"/>
      <c r="F12" s="46"/>
      <c r="G12" s="44"/>
      <c r="H12" s="44"/>
      <c r="I12" s="44"/>
      <c r="J12" s="44"/>
      <c r="K12" s="45"/>
      <c r="L12" s="44"/>
    </row>
    <row r="13" spans="1:12" ht="15">
      <c r="A13" s="38"/>
      <c r="B13" s="39"/>
      <c r="C13" s="40"/>
      <c r="D13" s="24"/>
      <c r="E13" s="41"/>
      <c r="F13" s="42"/>
      <c r="G13" s="42"/>
      <c r="H13" s="42"/>
      <c r="I13" s="42"/>
      <c r="J13" s="42"/>
      <c r="K13" s="43"/>
      <c r="L13" s="42"/>
    </row>
    <row r="14" spans="1:12" ht="15">
      <c r="A14" s="47"/>
      <c r="B14" s="48"/>
      <c r="C14" s="49"/>
      <c r="D14" s="50" t="s">
        <v>33</v>
      </c>
      <c r="E14" s="51"/>
      <c r="F14" s="52">
        <f>SUM(F6:F13)</f>
        <v>530</v>
      </c>
      <c r="G14" s="52">
        <f>SUM(G6:G13)</f>
        <v>23.16</v>
      </c>
      <c r="H14" s="52">
        <f>SUM(H6:H13)</f>
        <v>15.4</v>
      </c>
      <c r="I14" s="52">
        <f>SUM(I6:I13)</f>
        <v>81.12</v>
      </c>
      <c r="J14" s="52">
        <f>SUM(J6:J13)</f>
        <v>514.48</v>
      </c>
      <c r="K14" s="53"/>
      <c r="L14" s="52">
        <f>SUM(L6:L13)</f>
        <v>37.839999999999996</v>
      </c>
    </row>
    <row r="15" spans="1:12" ht="15">
      <c r="A15" s="54">
        <f>A6</f>
        <v>1</v>
      </c>
      <c r="B15" s="55">
        <f>B6</f>
        <v>1</v>
      </c>
      <c r="C15" s="56" t="s">
        <v>25</v>
      </c>
      <c r="D15" s="17" t="s">
        <v>26</v>
      </c>
      <c r="E15" s="3" t="s">
        <v>57</v>
      </c>
      <c r="F15" s="4">
        <v>60</v>
      </c>
      <c r="G15" s="5">
        <v>0.9</v>
      </c>
      <c r="H15" s="5">
        <v>2.7</v>
      </c>
      <c r="I15" s="5">
        <v>26.3</v>
      </c>
      <c r="J15" s="5">
        <v>52.9</v>
      </c>
      <c r="K15" s="5" t="s">
        <v>58</v>
      </c>
      <c r="L15" s="44">
        <v>10.46</v>
      </c>
    </row>
    <row r="16" spans="1:12" ht="15">
      <c r="A16" s="38"/>
      <c r="B16" s="39"/>
      <c r="C16" s="40"/>
      <c r="D16" s="17" t="s">
        <v>27</v>
      </c>
      <c r="E16" s="3" t="s">
        <v>59</v>
      </c>
      <c r="F16" s="4">
        <v>200</v>
      </c>
      <c r="G16" s="5">
        <v>8.4</v>
      </c>
      <c r="H16" s="5">
        <v>5.72</v>
      </c>
      <c r="I16" s="5">
        <v>16.3</v>
      </c>
      <c r="J16" s="5">
        <v>167.5</v>
      </c>
      <c r="K16" s="5" t="s">
        <v>60</v>
      </c>
      <c r="L16" s="44">
        <v>30.8</v>
      </c>
    </row>
    <row r="17" spans="1:34" ht="15">
      <c r="A17" s="38"/>
      <c r="B17" s="39"/>
      <c r="C17" s="40"/>
      <c r="D17" s="17" t="s">
        <v>28</v>
      </c>
      <c r="E17" s="9" t="s">
        <v>61</v>
      </c>
      <c r="F17" s="4">
        <v>100</v>
      </c>
      <c r="G17" s="5">
        <v>14.35</v>
      </c>
      <c r="H17" s="5">
        <v>5.03</v>
      </c>
      <c r="I17" s="5">
        <v>6.02</v>
      </c>
      <c r="J17" s="5">
        <v>146.19999999999999</v>
      </c>
      <c r="K17" s="5" t="s">
        <v>62</v>
      </c>
      <c r="L17" s="44">
        <v>28.88</v>
      </c>
    </row>
    <row r="18" spans="1:34" ht="15">
      <c r="A18" s="38"/>
      <c r="B18" s="39"/>
      <c r="C18" s="40"/>
      <c r="D18" s="17" t="s">
        <v>29</v>
      </c>
      <c r="E18" s="9" t="s">
        <v>63</v>
      </c>
      <c r="F18" s="4">
        <v>150</v>
      </c>
      <c r="G18" s="5">
        <v>3.37</v>
      </c>
      <c r="H18" s="5">
        <v>5.49</v>
      </c>
      <c r="I18" s="5">
        <v>25.45</v>
      </c>
      <c r="J18" s="5">
        <v>188.55</v>
      </c>
      <c r="K18" s="5" t="s">
        <v>64</v>
      </c>
      <c r="L18" s="44">
        <v>16.04</v>
      </c>
    </row>
    <row r="19" spans="1:34" ht="15">
      <c r="A19" s="38"/>
      <c r="B19" s="39"/>
      <c r="C19" s="40"/>
      <c r="D19" s="17" t="s">
        <v>30</v>
      </c>
      <c r="E19" s="3" t="s">
        <v>65</v>
      </c>
      <c r="F19" s="4">
        <v>200</v>
      </c>
      <c r="G19" s="5">
        <v>0.6</v>
      </c>
      <c r="H19" s="5">
        <v>0.2</v>
      </c>
      <c r="I19" s="5">
        <v>15.2</v>
      </c>
      <c r="J19" s="5">
        <v>65.3</v>
      </c>
      <c r="K19" s="5" t="s">
        <v>66</v>
      </c>
      <c r="L19" s="44">
        <v>5.85</v>
      </c>
    </row>
    <row r="20" spans="1:34" ht="30">
      <c r="A20" s="38"/>
      <c r="B20" s="39"/>
      <c r="C20" s="40"/>
      <c r="D20" s="17" t="s">
        <v>31</v>
      </c>
      <c r="E20" s="3" t="s">
        <v>44</v>
      </c>
      <c r="F20" s="4">
        <v>30</v>
      </c>
      <c r="G20" s="94">
        <v>3.15</v>
      </c>
      <c r="H20" s="5">
        <v>0.52</v>
      </c>
      <c r="I20" s="5">
        <v>21.98</v>
      </c>
      <c r="J20" s="5">
        <v>67.25</v>
      </c>
      <c r="K20" s="5" t="s">
        <v>45</v>
      </c>
      <c r="L20" s="44">
        <v>2.3199999999999998</v>
      </c>
      <c r="AH20" s="2" t="s">
        <v>182</v>
      </c>
    </row>
    <row r="21" spans="1:34" ht="15">
      <c r="A21" s="38"/>
      <c r="B21" s="39"/>
      <c r="C21" s="40"/>
      <c r="D21" s="17" t="s">
        <v>32</v>
      </c>
      <c r="E21" s="3" t="s">
        <v>67</v>
      </c>
      <c r="F21" s="4">
        <v>20</v>
      </c>
      <c r="G21" s="5">
        <v>1.55</v>
      </c>
      <c r="H21" s="5">
        <v>0.25</v>
      </c>
      <c r="I21" s="5">
        <v>9.3000000000000007</v>
      </c>
      <c r="J21" s="5">
        <v>42.5</v>
      </c>
      <c r="K21" s="5" t="s">
        <v>68</v>
      </c>
      <c r="L21" s="44">
        <v>2.72</v>
      </c>
    </row>
    <row r="22" spans="1:34" ht="15">
      <c r="A22" s="38"/>
      <c r="B22" s="39"/>
      <c r="C22" s="40"/>
      <c r="D22" s="17" t="s">
        <v>24</v>
      </c>
      <c r="E22" s="12" t="s">
        <v>46</v>
      </c>
      <c r="F22" s="46">
        <v>130</v>
      </c>
      <c r="G22" s="44">
        <v>0.4</v>
      </c>
      <c r="H22" s="44">
        <v>0.4</v>
      </c>
      <c r="I22" s="44">
        <v>9.8000000000000007</v>
      </c>
      <c r="J22" s="44">
        <v>45.54</v>
      </c>
      <c r="K22" s="45" t="s">
        <v>45</v>
      </c>
      <c r="L22" s="44">
        <v>30</v>
      </c>
    </row>
    <row r="23" spans="1:34" ht="15">
      <c r="A23" s="38"/>
      <c r="B23" s="39"/>
      <c r="C23" s="40"/>
      <c r="D23" s="24"/>
      <c r="E23" s="41"/>
      <c r="F23" s="42"/>
      <c r="G23" s="42"/>
      <c r="H23" s="42"/>
      <c r="I23" s="42"/>
      <c r="J23" s="42"/>
      <c r="K23" s="43"/>
      <c r="L23" s="42"/>
    </row>
    <row r="24" spans="1:34" ht="15">
      <c r="A24" s="47"/>
      <c r="B24" s="48"/>
      <c r="C24" s="49"/>
      <c r="D24" s="50" t="s">
        <v>33</v>
      </c>
      <c r="E24" s="51"/>
      <c r="F24" s="52">
        <f>SUM(F15:F23)</f>
        <v>890</v>
      </c>
      <c r="G24" s="52">
        <f>SUM(G15:G23)</f>
        <v>32.72</v>
      </c>
      <c r="H24" s="52">
        <f>SUM(H15:H23)</f>
        <v>20.309999999999995</v>
      </c>
      <c r="I24" s="52">
        <f>SUM(I15:I23)</f>
        <v>130.35000000000002</v>
      </c>
      <c r="J24" s="52">
        <f>SUM(J15:J23)</f>
        <v>775.74</v>
      </c>
      <c r="K24" s="53"/>
      <c r="L24" s="52">
        <f>SUM(L15:L23)</f>
        <v>127.07</v>
      </c>
    </row>
    <row r="25" spans="1:34" ht="15.75" thickBot="1">
      <c r="A25" s="58">
        <f>A6</f>
        <v>1</v>
      </c>
      <c r="B25" s="59">
        <f>B6</f>
        <v>1</v>
      </c>
      <c r="C25" s="97" t="s">
        <v>4</v>
      </c>
      <c r="D25" s="98"/>
      <c r="E25" s="60"/>
      <c r="F25" s="61">
        <f>F14+F24</f>
        <v>1420</v>
      </c>
      <c r="G25" s="61">
        <f t="shared" ref="G25:L25" si="0">G14+G24</f>
        <v>55.879999999999995</v>
      </c>
      <c r="H25" s="61">
        <f t="shared" si="0"/>
        <v>35.709999999999994</v>
      </c>
      <c r="I25" s="61">
        <f t="shared" si="0"/>
        <v>211.47000000000003</v>
      </c>
      <c r="J25" s="61">
        <f t="shared" si="0"/>
        <v>1290.22</v>
      </c>
      <c r="K25" s="61">
        <f t="shared" si="0"/>
        <v>0</v>
      </c>
      <c r="L25" s="61">
        <f t="shared" si="0"/>
        <v>164.91</v>
      </c>
    </row>
    <row r="26" spans="1:34" ht="15">
      <c r="A26" s="62">
        <v>1</v>
      </c>
      <c r="B26" s="39">
        <v>2</v>
      </c>
      <c r="C26" s="34" t="s">
        <v>20</v>
      </c>
      <c r="D26" s="35" t="s">
        <v>21</v>
      </c>
      <c r="E26" s="9" t="s">
        <v>69</v>
      </c>
      <c r="F26" s="4">
        <v>250</v>
      </c>
      <c r="G26" s="5">
        <v>9.86</v>
      </c>
      <c r="H26" s="5">
        <v>9.36</v>
      </c>
      <c r="I26" s="5">
        <v>50.6</v>
      </c>
      <c r="J26" s="36">
        <v>326.12</v>
      </c>
      <c r="K26" s="37" t="s">
        <v>70</v>
      </c>
      <c r="L26" s="36">
        <v>14.53</v>
      </c>
    </row>
    <row r="27" spans="1:34" ht="15">
      <c r="A27" s="62"/>
      <c r="B27" s="39"/>
      <c r="C27" s="40"/>
      <c r="D27" s="63"/>
      <c r="E27" s="12"/>
      <c r="F27" s="44"/>
      <c r="G27" s="44"/>
      <c r="H27" s="44"/>
      <c r="I27" s="44"/>
      <c r="J27" s="44"/>
      <c r="K27" s="45"/>
      <c r="L27" s="44"/>
    </row>
    <row r="28" spans="1:34" ht="15">
      <c r="A28" s="62"/>
      <c r="B28" s="39"/>
      <c r="C28" s="40"/>
      <c r="D28" s="17" t="s">
        <v>22</v>
      </c>
      <c r="E28" s="3" t="s">
        <v>173</v>
      </c>
      <c r="F28" s="4">
        <v>200</v>
      </c>
      <c r="G28" s="5">
        <v>0.3</v>
      </c>
      <c r="H28" s="5">
        <v>0</v>
      </c>
      <c r="I28" s="5">
        <v>6.7</v>
      </c>
      <c r="J28" s="44">
        <v>27.9</v>
      </c>
      <c r="K28" s="45" t="s">
        <v>71</v>
      </c>
      <c r="L28" s="44">
        <v>2.5299999999999998</v>
      </c>
    </row>
    <row r="29" spans="1:34" ht="15">
      <c r="A29" s="62"/>
      <c r="B29" s="39"/>
      <c r="C29" s="40"/>
      <c r="D29" s="17" t="s">
        <v>23</v>
      </c>
      <c r="E29" s="3" t="s">
        <v>104</v>
      </c>
      <c r="F29" s="4">
        <v>50</v>
      </c>
      <c r="G29" s="5">
        <v>7.17</v>
      </c>
      <c r="H29" s="5">
        <v>14</v>
      </c>
      <c r="I29" s="5">
        <v>21.48</v>
      </c>
      <c r="J29" s="5">
        <v>196</v>
      </c>
      <c r="K29" s="5" t="s">
        <v>105</v>
      </c>
      <c r="L29" s="44">
        <v>18.45</v>
      </c>
    </row>
    <row r="30" spans="1:34" ht="15">
      <c r="A30" s="62"/>
      <c r="B30" s="39"/>
      <c r="C30" s="40"/>
      <c r="D30" s="17" t="s">
        <v>24</v>
      </c>
      <c r="E30" s="12"/>
      <c r="F30" s="44"/>
      <c r="G30" s="44"/>
      <c r="H30" s="44"/>
      <c r="I30" s="44"/>
      <c r="J30" s="44"/>
      <c r="K30" s="45"/>
      <c r="L30" s="44"/>
    </row>
    <row r="31" spans="1:34" ht="15">
      <c r="A31" s="62"/>
      <c r="B31" s="39"/>
      <c r="C31" s="40"/>
      <c r="D31" s="17"/>
      <c r="E31" s="12"/>
      <c r="F31" s="44"/>
      <c r="G31" s="64"/>
      <c r="H31" s="64"/>
      <c r="I31" s="64"/>
      <c r="J31" s="44"/>
      <c r="K31" s="45"/>
      <c r="L31" s="44"/>
    </row>
    <row r="32" spans="1:34" ht="15">
      <c r="A32" s="62"/>
      <c r="B32" s="39"/>
      <c r="C32" s="40"/>
      <c r="D32" s="24"/>
      <c r="E32" s="41"/>
      <c r="F32" s="42"/>
      <c r="G32" s="42"/>
      <c r="H32" s="42"/>
      <c r="I32" s="42"/>
      <c r="J32" s="42"/>
      <c r="K32" s="43"/>
      <c r="L32" s="42"/>
    </row>
    <row r="33" spans="1:12" ht="15">
      <c r="A33" s="62"/>
      <c r="B33" s="39"/>
      <c r="C33" s="40"/>
      <c r="D33" s="24"/>
      <c r="E33" s="41"/>
      <c r="F33" s="42"/>
      <c r="G33" s="42"/>
      <c r="H33" s="42"/>
      <c r="I33" s="42"/>
      <c r="J33" s="42"/>
      <c r="K33" s="43"/>
      <c r="L33" s="42"/>
    </row>
    <row r="34" spans="1:12" ht="15">
      <c r="A34" s="65"/>
      <c r="B34" s="48"/>
      <c r="C34" s="49"/>
      <c r="D34" s="50" t="s">
        <v>33</v>
      </c>
      <c r="E34" s="51"/>
      <c r="F34" s="52">
        <f>SUM(F26:F33)</f>
        <v>500</v>
      </c>
      <c r="G34" s="52">
        <f t="shared" ref="G34:L34" si="1">SUM(G26:G33)</f>
        <v>17.329999999999998</v>
      </c>
      <c r="H34" s="52">
        <f t="shared" si="1"/>
        <v>23.36</v>
      </c>
      <c r="I34" s="52">
        <f t="shared" si="1"/>
        <v>78.78</v>
      </c>
      <c r="J34" s="52">
        <f t="shared" si="1"/>
        <v>550.02</v>
      </c>
      <c r="K34" s="52">
        <f t="shared" si="1"/>
        <v>0</v>
      </c>
      <c r="L34" s="52">
        <f t="shared" si="1"/>
        <v>35.51</v>
      </c>
    </row>
    <row r="35" spans="1:12" ht="15">
      <c r="A35" s="55">
        <f>A26</f>
        <v>1</v>
      </c>
      <c r="B35" s="55">
        <f>B26</f>
        <v>2</v>
      </c>
      <c r="C35" s="56" t="s">
        <v>25</v>
      </c>
      <c r="D35" s="17" t="s">
        <v>26</v>
      </c>
      <c r="E35" s="3" t="s">
        <v>106</v>
      </c>
      <c r="F35" s="4">
        <v>60</v>
      </c>
      <c r="G35" s="5">
        <v>0.98</v>
      </c>
      <c r="H35" s="5">
        <v>5.4</v>
      </c>
      <c r="I35" s="5">
        <v>5.5</v>
      </c>
      <c r="J35" s="5">
        <v>74.25</v>
      </c>
      <c r="K35" s="5" t="s">
        <v>107</v>
      </c>
      <c r="L35" s="44">
        <v>8.6</v>
      </c>
    </row>
    <row r="36" spans="1:12" ht="15">
      <c r="A36" s="62"/>
      <c r="B36" s="39"/>
      <c r="C36" s="40"/>
      <c r="D36" s="17" t="s">
        <v>27</v>
      </c>
      <c r="E36" s="3" t="s">
        <v>51</v>
      </c>
      <c r="F36" s="4">
        <v>200</v>
      </c>
      <c r="G36" s="5">
        <v>6.88</v>
      </c>
      <c r="H36" s="5">
        <v>9.23</v>
      </c>
      <c r="I36" s="5">
        <v>14.32</v>
      </c>
      <c r="J36" s="5">
        <v>192.29</v>
      </c>
      <c r="K36" s="5" t="s">
        <v>52</v>
      </c>
      <c r="L36" s="44">
        <v>15.76</v>
      </c>
    </row>
    <row r="37" spans="1:12" ht="15">
      <c r="A37" s="62"/>
      <c r="B37" s="39"/>
      <c r="C37" s="40"/>
      <c r="D37" s="17" t="s">
        <v>28</v>
      </c>
      <c r="E37" s="9" t="s">
        <v>72</v>
      </c>
      <c r="F37" s="4">
        <v>100</v>
      </c>
      <c r="G37" s="5">
        <v>19.8</v>
      </c>
      <c r="H37" s="5">
        <v>21.59</v>
      </c>
      <c r="I37" s="5">
        <v>6.59</v>
      </c>
      <c r="J37" s="5">
        <v>299.8</v>
      </c>
      <c r="K37" s="5" t="s">
        <v>54</v>
      </c>
      <c r="L37" s="44">
        <v>31.68</v>
      </c>
    </row>
    <row r="38" spans="1:12" ht="15">
      <c r="A38" s="62"/>
      <c r="B38" s="39"/>
      <c r="C38" s="40"/>
      <c r="D38" s="17" t="s">
        <v>29</v>
      </c>
      <c r="E38" s="6" t="s">
        <v>135</v>
      </c>
      <c r="F38" s="7">
        <v>150</v>
      </c>
      <c r="G38" s="8">
        <v>1.3</v>
      </c>
      <c r="H38" s="8">
        <v>33.799999999999997</v>
      </c>
      <c r="I38" s="8">
        <v>204.8</v>
      </c>
      <c r="J38" s="8">
        <v>14.5</v>
      </c>
      <c r="K38" s="8" t="s">
        <v>136</v>
      </c>
      <c r="L38" s="44">
        <v>7.48</v>
      </c>
    </row>
    <row r="39" spans="1:12" ht="15">
      <c r="A39" s="62"/>
      <c r="B39" s="39"/>
      <c r="C39" s="40"/>
      <c r="D39" s="17" t="s">
        <v>30</v>
      </c>
      <c r="E39" s="9" t="s">
        <v>91</v>
      </c>
      <c r="F39" s="4">
        <v>200</v>
      </c>
      <c r="G39" s="5">
        <v>0</v>
      </c>
      <c r="H39" s="5">
        <v>0</v>
      </c>
      <c r="I39" s="5">
        <v>8.5</v>
      </c>
      <c r="J39" s="5">
        <v>35</v>
      </c>
      <c r="K39" s="5" t="s">
        <v>134</v>
      </c>
      <c r="L39" s="44">
        <v>8.8000000000000007</v>
      </c>
    </row>
    <row r="40" spans="1:12" ht="30">
      <c r="A40" s="62"/>
      <c r="B40" s="39"/>
      <c r="C40" s="40"/>
      <c r="D40" s="17" t="s">
        <v>31</v>
      </c>
      <c r="E40" s="3" t="s">
        <v>44</v>
      </c>
      <c r="F40" s="4">
        <v>30</v>
      </c>
      <c r="G40" s="94">
        <v>3.15</v>
      </c>
      <c r="H40" s="5">
        <v>0.52</v>
      </c>
      <c r="I40" s="5">
        <v>21.98</v>
      </c>
      <c r="J40" s="5">
        <v>67.25</v>
      </c>
      <c r="K40" s="5" t="s">
        <v>45</v>
      </c>
      <c r="L40" s="44">
        <v>2.3199999999999998</v>
      </c>
    </row>
    <row r="41" spans="1:12" ht="15">
      <c r="A41" s="62"/>
      <c r="B41" s="39"/>
      <c r="C41" s="40"/>
      <c r="D41" s="17" t="s">
        <v>32</v>
      </c>
      <c r="E41" s="3" t="s">
        <v>67</v>
      </c>
      <c r="F41" s="4">
        <v>20</v>
      </c>
      <c r="G41" s="5">
        <v>1.55</v>
      </c>
      <c r="H41" s="5">
        <v>0.25</v>
      </c>
      <c r="I41" s="5">
        <v>9.3000000000000007</v>
      </c>
      <c r="J41" s="5">
        <v>42.5</v>
      </c>
      <c r="K41" s="5" t="s">
        <v>68</v>
      </c>
      <c r="L41" s="44">
        <v>2.72</v>
      </c>
    </row>
    <row r="42" spans="1:12" ht="15">
      <c r="A42" s="62"/>
      <c r="B42" s="39"/>
      <c r="C42" s="40"/>
      <c r="D42" s="24"/>
      <c r="E42" s="75" t="s">
        <v>167</v>
      </c>
      <c r="F42" s="76">
        <v>40</v>
      </c>
      <c r="G42" s="76">
        <v>4.8</v>
      </c>
      <c r="H42" s="76">
        <v>4</v>
      </c>
      <c r="I42" s="76">
        <v>0.3</v>
      </c>
      <c r="J42" s="76">
        <v>56.6</v>
      </c>
      <c r="K42" s="77" t="s">
        <v>168</v>
      </c>
      <c r="L42" s="42"/>
    </row>
    <row r="43" spans="1:12" ht="15">
      <c r="A43" s="62"/>
      <c r="B43" s="39"/>
      <c r="C43" s="40"/>
      <c r="D43" s="24"/>
      <c r="E43" s="75"/>
      <c r="F43" s="76"/>
      <c r="G43" s="76"/>
      <c r="H43" s="76"/>
      <c r="I43" s="76"/>
      <c r="J43" s="76"/>
      <c r="K43" s="77"/>
      <c r="L43" s="42"/>
    </row>
    <row r="44" spans="1:12" ht="15">
      <c r="A44" s="65"/>
      <c r="B44" s="48"/>
      <c r="C44" s="49"/>
      <c r="D44" s="50" t="s">
        <v>33</v>
      </c>
      <c r="E44" s="51"/>
      <c r="F44" s="52">
        <f>SUM(F35:F43)</f>
        <v>800</v>
      </c>
      <c r="G44" s="52">
        <f t="shared" ref="G44:L44" si="2">SUM(G35:G43)</f>
        <v>38.459999999999994</v>
      </c>
      <c r="H44" s="52">
        <f t="shared" si="2"/>
        <v>74.789999999999992</v>
      </c>
      <c r="I44" s="52">
        <f t="shared" si="2"/>
        <v>271.29000000000002</v>
      </c>
      <c r="J44" s="52">
        <f t="shared" si="2"/>
        <v>782.18999999999994</v>
      </c>
      <c r="K44" s="52">
        <f t="shared" si="2"/>
        <v>0</v>
      </c>
      <c r="L44" s="52">
        <f t="shared" si="2"/>
        <v>77.359999999999985</v>
      </c>
    </row>
    <row r="45" spans="1:12" ht="15.75" customHeight="1" thickBot="1">
      <c r="A45" s="66">
        <f>A26</f>
        <v>1</v>
      </c>
      <c r="B45" s="66">
        <f>B26</f>
        <v>2</v>
      </c>
      <c r="C45" s="97" t="s">
        <v>4</v>
      </c>
      <c r="D45" s="98"/>
      <c r="E45" s="60"/>
      <c r="F45" s="61">
        <f t="shared" ref="F45:L45" si="3">F34+F44</f>
        <v>1300</v>
      </c>
      <c r="G45" s="61">
        <f t="shared" si="3"/>
        <v>55.789999999999992</v>
      </c>
      <c r="H45" s="61">
        <f t="shared" si="3"/>
        <v>98.149999999999991</v>
      </c>
      <c r="I45" s="61">
        <f t="shared" si="3"/>
        <v>350.07000000000005</v>
      </c>
      <c r="J45" s="61">
        <f t="shared" si="3"/>
        <v>1332.21</v>
      </c>
      <c r="K45" s="61">
        <f t="shared" si="3"/>
        <v>0</v>
      </c>
      <c r="L45" s="61">
        <f t="shared" si="3"/>
        <v>112.86999999999998</v>
      </c>
    </row>
    <row r="46" spans="1:12" ht="15">
      <c r="A46" s="32">
        <v>1</v>
      </c>
      <c r="B46" s="33">
        <v>3</v>
      </c>
      <c r="C46" s="34" t="s">
        <v>20</v>
      </c>
      <c r="D46" s="35" t="s">
        <v>21</v>
      </c>
      <c r="E46" s="3" t="s">
        <v>174</v>
      </c>
      <c r="F46" s="5">
        <v>270</v>
      </c>
      <c r="G46" s="5">
        <v>6.51</v>
      </c>
      <c r="H46" s="5">
        <v>6.35</v>
      </c>
      <c r="I46" s="5">
        <v>20.53</v>
      </c>
      <c r="J46" s="5">
        <v>165.25</v>
      </c>
      <c r="K46" s="89" t="s">
        <v>179</v>
      </c>
      <c r="L46" s="90">
        <v>13.73</v>
      </c>
    </row>
    <row r="47" spans="1:12" ht="15">
      <c r="A47" s="38"/>
      <c r="B47" s="39"/>
      <c r="C47" s="40"/>
      <c r="D47" s="63"/>
      <c r="E47" s="12"/>
      <c r="F47" s="44"/>
      <c r="G47" s="44"/>
      <c r="H47" s="44"/>
      <c r="I47" s="44"/>
      <c r="J47" s="44"/>
      <c r="K47" s="45"/>
      <c r="L47" s="44"/>
    </row>
    <row r="48" spans="1:12" ht="15">
      <c r="A48" s="38"/>
      <c r="B48" s="39"/>
      <c r="C48" s="40"/>
      <c r="D48" s="17" t="s">
        <v>22</v>
      </c>
      <c r="E48" s="3" t="s">
        <v>75</v>
      </c>
      <c r="F48" s="5">
        <v>200</v>
      </c>
      <c r="G48" s="5">
        <v>3.8</v>
      </c>
      <c r="H48" s="5">
        <v>3.5</v>
      </c>
      <c r="I48" s="5">
        <v>11.2</v>
      </c>
      <c r="J48" s="5">
        <v>91.2</v>
      </c>
      <c r="K48" s="45" t="s">
        <v>76</v>
      </c>
      <c r="L48" s="44">
        <v>8.9600000000000009</v>
      </c>
    </row>
    <row r="49" spans="1:12" ht="30">
      <c r="A49" s="38"/>
      <c r="B49" s="39"/>
      <c r="C49" s="40"/>
      <c r="D49" s="17" t="s">
        <v>23</v>
      </c>
      <c r="E49" s="3" t="s">
        <v>44</v>
      </c>
      <c r="F49" s="4">
        <v>60</v>
      </c>
      <c r="G49" s="5">
        <v>6.36</v>
      </c>
      <c r="H49" s="5">
        <v>0.78</v>
      </c>
      <c r="I49" s="5">
        <v>43.92</v>
      </c>
      <c r="J49" s="44">
        <v>197.4</v>
      </c>
      <c r="K49" s="45" t="s">
        <v>45</v>
      </c>
      <c r="L49" s="44">
        <v>3.48</v>
      </c>
    </row>
    <row r="50" spans="1:12" ht="15">
      <c r="A50" s="38"/>
      <c r="B50" s="39"/>
      <c r="C50" s="40"/>
      <c r="D50" s="17"/>
      <c r="E50" s="12"/>
      <c r="F50" s="44"/>
      <c r="G50" s="44"/>
      <c r="H50" s="44"/>
      <c r="I50" s="44"/>
      <c r="J50" s="44"/>
      <c r="K50" s="45"/>
      <c r="L50" s="44"/>
    </row>
    <row r="51" spans="1:12" ht="15">
      <c r="A51" s="38"/>
      <c r="B51" s="39"/>
      <c r="C51" s="40"/>
      <c r="D51" s="24"/>
      <c r="E51" s="41"/>
      <c r="F51" s="42"/>
      <c r="G51" s="42"/>
      <c r="H51" s="42"/>
      <c r="I51" s="42"/>
      <c r="J51" s="42"/>
      <c r="K51" s="43"/>
      <c r="L51" s="42"/>
    </row>
    <row r="52" spans="1:12" ht="15">
      <c r="A52" s="47"/>
      <c r="B52" s="48"/>
      <c r="C52" s="49"/>
      <c r="D52" s="50" t="s">
        <v>33</v>
      </c>
      <c r="E52" s="51"/>
      <c r="F52" s="52">
        <f>SUM(F46:F51)</f>
        <v>530</v>
      </c>
      <c r="G52" s="52">
        <f>SUM(G46:G51)</f>
        <v>16.669999999999998</v>
      </c>
      <c r="H52" s="52">
        <f>SUM(H46:H51)</f>
        <v>10.629999999999999</v>
      </c>
      <c r="I52" s="52">
        <f>SUM(I46:I51)</f>
        <v>75.650000000000006</v>
      </c>
      <c r="J52" s="52">
        <f>SUM(J46:J51)</f>
        <v>453.85</v>
      </c>
      <c r="K52" s="53"/>
      <c r="L52" s="52">
        <f>SUM(L46:L51)</f>
        <v>26.17</v>
      </c>
    </row>
    <row r="53" spans="1:12" ht="15">
      <c r="A53" s="54">
        <f>A46</f>
        <v>1</v>
      </c>
      <c r="B53" s="55">
        <f>B46</f>
        <v>3</v>
      </c>
      <c r="C53" s="56" t="s">
        <v>25</v>
      </c>
      <c r="D53" s="17" t="s">
        <v>26</v>
      </c>
      <c r="E53" s="3" t="s">
        <v>77</v>
      </c>
      <c r="F53" s="5">
        <v>60</v>
      </c>
      <c r="G53" s="5">
        <v>0.66</v>
      </c>
      <c r="H53" s="5">
        <v>3.37</v>
      </c>
      <c r="I53" s="5">
        <v>4.32</v>
      </c>
      <c r="J53" s="5">
        <v>74.400000000000006</v>
      </c>
      <c r="K53" s="5" t="s">
        <v>78</v>
      </c>
      <c r="L53" s="44">
        <v>5.43</v>
      </c>
    </row>
    <row r="54" spans="1:12" ht="15">
      <c r="A54" s="38"/>
      <c r="B54" s="39"/>
      <c r="C54" s="40"/>
      <c r="D54" s="17" t="s">
        <v>27</v>
      </c>
      <c r="E54" s="3" t="s">
        <v>79</v>
      </c>
      <c r="F54" s="5">
        <v>200</v>
      </c>
      <c r="G54" s="5">
        <v>1.7</v>
      </c>
      <c r="H54" s="5">
        <v>1.8</v>
      </c>
      <c r="I54" s="5">
        <v>12</v>
      </c>
      <c r="J54" s="5">
        <v>86.4</v>
      </c>
      <c r="K54" s="5" t="s">
        <v>80</v>
      </c>
      <c r="L54" s="44">
        <v>13.23</v>
      </c>
    </row>
    <row r="55" spans="1:12" ht="15">
      <c r="A55" s="38"/>
      <c r="B55" s="39"/>
      <c r="C55" s="40"/>
      <c r="D55" s="17" t="s">
        <v>28</v>
      </c>
      <c r="E55" s="6" t="s">
        <v>81</v>
      </c>
      <c r="F55" s="7">
        <v>100</v>
      </c>
      <c r="G55" s="8">
        <v>20.9</v>
      </c>
      <c r="H55" s="8">
        <v>4.4000000000000004</v>
      </c>
      <c r="I55" s="8">
        <v>56.9</v>
      </c>
      <c r="J55" s="8">
        <v>236.6</v>
      </c>
      <c r="K55" s="8" t="s">
        <v>82</v>
      </c>
      <c r="L55" s="44">
        <v>36.590000000000003</v>
      </c>
    </row>
    <row r="56" spans="1:12" ht="15">
      <c r="A56" s="38"/>
      <c r="B56" s="39"/>
      <c r="C56" s="40"/>
      <c r="D56" s="17" t="s">
        <v>29</v>
      </c>
      <c r="E56" s="9" t="s">
        <v>73</v>
      </c>
      <c r="F56" s="4">
        <v>200</v>
      </c>
      <c r="G56" s="5">
        <v>4.45</v>
      </c>
      <c r="H56" s="5">
        <v>7.45</v>
      </c>
      <c r="I56" s="5">
        <v>22.8</v>
      </c>
      <c r="J56" s="5">
        <v>175.45</v>
      </c>
      <c r="K56" s="5" t="s">
        <v>74</v>
      </c>
      <c r="L56" s="44">
        <v>18.75</v>
      </c>
    </row>
    <row r="57" spans="1:12" ht="15">
      <c r="A57" s="38"/>
      <c r="B57" s="39"/>
      <c r="C57" s="40"/>
      <c r="D57" s="17" t="s">
        <v>30</v>
      </c>
      <c r="E57" s="14" t="s">
        <v>128</v>
      </c>
      <c r="F57" s="7">
        <v>200</v>
      </c>
      <c r="G57" s="8">
        <v>1</v>
      </c>
      <c r="H57" s="8">
        <v>0.1</v>
      </c>
      <c r="I57" s="8">
        <v>15.7</v>
      </c>
      <c r="J57" s="8">
        <v>67.099999999999994</v>
      </c>
      <c r="K57" s="45" t="s">
        <v>66</v>
      </c>
      <c r="L57" s="44">
        <v>5.18</v>
      </c>
    </row>
    <row r="58" spans="1:12" ht="30">
      <c r="A58" s="38"/>
      <c r="B58" s="39"/>
      <c r="C58" s="40"/>
      <c r="D58" s="17" t="s">
        <v>31</v>
      </c>
      <c r="E58" s="3" t="s">
        <v>44</v>
      </c>
      <c r="F58" s="4">
        <v>30</v>
      </c>
      <c r="G58" s="94">
        <v>3.15</v>
      </c>
      <c r="H58" s="5">
        <v>0.52</v>
      </c>
      <c r="I58" s="5">
        <v>21.98</v>
      </c>
      <c r="J58" s="5">
        <v>67.25</v>
      </c>
      <c r="K58" s="5" t="s">
        <v>45</v>
      </c>
      <c r="L58" s="44">
        <v>2.3199999999999998</v>
      </c>
    </row>
    <row r="59" spans="1:12" ht="15">
      <c r="A59" s="38"/>
      <c r="B59" s="39"/>
      <c r="C59" s="40"/>
      <c r="D59" s="17" t="s">
        <v>32</v>
      </c>
      <c r="E59" s="3" t="s">
        <v>85</v>
      </c>
      <c r="F59" s="4">
        <v>20</v>
      </c>
      <c r="G59" s="5">
        <v>1.55</v>
      </c>
      <c r="H59" s="5">
        <v>0.25</v>
      </c>
      <c r="I59" s="5">
        <v>9.3000000000000007</v>
      </c>
      <c r="J59" s="5">
        <v>42.5</v>
      </c>
      <c r="K59" s="5" t="s">
        <v>68</v>
      </c>
      <c r="L59" s="44">
        <v>2.72</v>
      </c>
    </row>
    <row r="60" spans="1:12" ht="15">
      <c r="A60" s="38"/>
      <c r="B60" s="39"/>
      <c r="C60" s="40"/>
      <c r="D60" s="57"/>
      <c r="E60" s="75"/>
      <c r="F60" s="76"/>
      <c r="G60" s="76"/>
      <c r="H60" s="76"/>
      <c r="I60" s="76"/>
      <c r="J60" s="76"/>
      <c r="K60" s="77"/>
      <c r="L60" s="76"/>
    </row>
    <row r="61" spans="1:12" ht="15">
      <c r="A61" s="38"/>
      <c r="B61" s="39"/>
      <c r="C61" s="40"/>
      <c r="D61" s="24"/>
      <c r="E61" s="41"/>
      <c r="F61" s="42"/>
      <c r="G61" s="42"/>
      <c r="H61" s="42"/>
      <c r="I61" s="42"/>
      <c r="J61" s="42"/>
      <c r="K61" s="43"/>
      <c r="L61" s="42"/>
    </row>
    <row r="62" spans="1:12" ht="15">
      <c r="A62" s="47"/>
      <c r="B62" s="48"/>
      <c r="C62" s="49"/>
      <c r="D62" s="50" t="s">
        <v>33</v>
      </c>
      <c r="E62" s="51"/>
      <c r="F62" s="52">
        <f>SUM(F53:F61)</f>
        <v>810</v>
      </c>
      <c r="G62" s="52">
        <f>SUM(G53:G61)</f>
        <v>33.409999999999997</v>
      </c>
      <c r="H62" s="52">
        <f>SUM(H53:H61)</f>
        <v>17.89</v>
      </c>
      <c r="I62" s="52">
        <f>SUM(I53:I61)</f>
        <v>143</v>
      </c>
      <c r="J62" s="52">
        <f>SUM(J53:J61)</f>
        <v>749.69999999999993</v>
      </c>
      <c r="K62" s="53"/>
      <c r="L62" s="52">
        <f>SUM(L53:L61)</f>
        <v>84.22</v>
      </c>
    </row>
    <row r="63" spans="1:12" ht="15.75" customHeight="1" thickBot="1">
      <c r="A63" s="58">
        <f>A46</f>
        <v>1</v>
      </c>
      <c r="B63" s="59">
        <f>B46</f>
        <v>3</v>
      </c>
      <c r="C63" s="97" t="s">
        <v>4</v>
      </c>
      <c r="D63" s="98"/>
      <c r="E63" s="60"/>
      <c r="F63" s="61">
        <f>F52+F62</f>
        <v>1340</v>
      </c>
      <c r="G63" s="61">
        <f t="shared" ref="G63:L63" si="4">G52+G62</f>
        <v>50.08</v>
      </c>
      <c r="H63" s="61">
        <f t="shared" si="4"/>
        <v>28.52</v>
      </c>
      <c r="I63" s="61">
        <f t="shared" si="4"/>
        <v>218.65</v>
      </c>
      <c r="J63" s="61">
        <f t="shared" si="4"/>
        <v>1203.55</v>
      </c>
      <c r="K63" s="61">
        <f t="shared" si="4"/>
        <v>0</v>
      </c>
      <c r="L63" s="61">
        <f t="shared" si="4"/>
        <v>110.39</v>
      </c>
    </row>
    <row r="64" spans="1:12" ht="15">
      <c r="A64" s="32">
        <v>1</v>
      </c>
      <c r="B64" s="33">
        <v>4</v>
      </c>
      <c r="C64" s="34" t="s">
        <v>20</v>
      </c>
      <c r="D64" s="35" t="s">
        <v>21</v>
      </c>
      <c r="E64" s="3" t="s">
        <v>86</v>
      </c>
      <c r="F64" s="10">
        <v>250</v>
      </c>
      <c r="G64" s="11">
        <v>6.6</v>
      </c>
      <c r="H64" s="11">
        <v>8.1</v>
      </c>
      <c r="I64" s="11">
        <v>35.700000000000003</v>
      </c>
      <c r="J64" s="11">
        <v>242.1</v>
      </c>
      <c r="K64" s="37" t="s">
        <v>87</v>
      </c>
      <c r="L64" s="36">
        <v>13.78</v>
      </c>
    </row>
    <row r="65" spans="1:12" ht="15">
      <c r="A65" s="38"/>
      <c r="B65" s="39"/>
      <c r="C65" s="40"/>
      <c r="D65" s="63"/>
      <c r="E65" s="12"/>
      <c r="F65" s="44"/>
      <c r="G65" s="44"/>
      <c r="H65" s="44"/>
      <c r="I65" s="44"/>
      <c r="J65" s="44"/>
      <c r="K65" s="45"/>
      <c r="L65" s="44"/>
    </row>
    <row r="66" spans="1:12" ht="15">
      <c r="A66" s="38"/>
      <c r="B66" s="39"/>
      <c r="C66" s="40"/>
      <c r="D66" s="17" t="s">
        <v>30</v>
      </c>
      <c r="E66" s="3" t="s">
        <v>88</v>
      </c>
      <c r="F66" s="4">
        <v>200</v>
      </c>
      <c r="G66" s="5">
        <v>0</v>
      </c>
      <c r="H66" s="5">
        <v>0</v>
      </c>
      <c r="I66" s="5">
        <v>15.3</v>
      </c>
      <c r="J66" s="5">
        <v>49.6</v>
      </c>
      <c r="K66" s="45" t="s">
        <v>89</v>
      </c>
      <c r="L66" s="44">
        <v>3.8</v>
      </c>
    </row>
    <row r="67" spans="1:12" ht="30">
      <c r="A67" s="38"/>
      <c r="B67" s="39"/>
      <c r="C67" s="40"/>
      <c r="D67" s="17" t="s">
        <v>23</v>
      </c>
      <c r="E67" s="3" t="s">
        <v>44</v>
      </c>
      <c r="F67" s="4">
        <v>60</v>
      </c>
      <c r="G67" s="5">
        <v>6.36</v>
      </c>
      <c r="H67" s="5">
        <v>0.78</v>
      </c>
      <c r="I67" s="5">
        <v>43.92</v>
      </c>
      <c r="J67" s="5">
        <v>197.4</v>
      </c>
      <c r="K67" s="45" t="s">
        <v>45</v>
      </c>
      <c r="L67" s="44">
        <v>3.48</v>
      </c>
    </row>
    <row r="68" spans="1:12" ht="15">
      <c r="A68" s="38"/>
      <c r="B68" s="39"/>
      <c r="C68" s="40"/>
      <c r="D68" s="17" t="s">
        <v>24</v>
      </c>
      <c r="E68" s="12"/>
      <c r="F68" s="46"/>
      <c r="G68" s="44"/>
      <c r="H68" s="44"/>
      <c r="I68" s="44"/>
      <c r="J68" s="44"/>
      <c r="K68" s="45"/>
      <c r="L68" s="44"/>
    </row>
    <row r="69" spans="1:12" ht="15">
      <c r="A69" s="38"/>
      <c r="B69" s="39"/>
      <c r="C69" s="40"/>
      <c r="D69" s="17"/>
      <c r="E69" s="12"/>
      <c r="F69" s="44"/>
      <c r="G69" s="44"/>
      <c r="H69" s="44"/>
      <c r="I69" s="44"/>
      <c r="J69" s="44"/>
      <c r="K69" s="45"/>
      <c r="L69" s="44"/>
    </row>
    <row r="70" spans="1:12" ht="15">
      <c r="A70" s="38"/>
      <c r="B70" s="39"/>
      <c r="C70" s="40"/>
      <c r="D70" s="57"/>
      <c r="E70" s="41"/>
      <c r="F70" s="42"/>
      <c r="G70" s="42"/>
      <c r="H70" s="42"/>
      <c r="I70" s="42"/>
      <c r="J70" s="42"/>
      <c r="K70" s="43"/>
      <c r="L70" s="42"/>
    </row>
    <row r="71" spans="1:12" ht="15">
      <c r="A71" s="38"/>
      <c r="B71" s="39"/>
      <c r="C71" s="40"/>
      <c r="D71" s="24"/>
      <c r="E71" s="41"/>
      <c r="F71" s="42"/>
      <c r="G71" s="42"/>
      <c r="H71" s="42"/>
      <c r="I71" s="42"/>
      <c r="J71" s="42"/>
      <c r="K71" s="43"/>
      <c r="L71" s="42"/>
    </row>
    <row r="72" spans="1:12" ht="15">
      <c r="A72" s="47"/>
      <c r="B72" s="48"/>
      <c r="C72" s="49"/>
      <c r="D72" s="50" t="s">
        <v>33</v>
      </c>
      <c r="E72" s="51"/>
      <c r="F72" s="91">
        <f>SUM(F64:F71)</f>
        <v>510</v>
      </c>
      <c r="G72" s="91">
        <f>SUM(G64:G71)</f>
        <v>12.96</v>
      </c>
      <c r="H72" s="91">
        <f>SUM(H64:H71)</f>
        <v>8.879999999999999</v>
      </c>
      <c r="I72" s="91">
        <f>SUM(I64:I71)</f>
        <v>94.92</v>
      </c>
      <c r="J72" s="91">
        <f>SUM(J64:J71)</f>
        <v>489.1</v>
      </c>
      <c r="K72" s="92"/>
      <c r="L72" s="91">
        <f>SUM(L64:L71)</f>
        <v>21.06</v>
      </c>
    </row>
    <row r="73" spans="1:12" ht="15">
      <c r="A73" s="54">
        <f>A64</f>
        <v>1</v>
      </c>
      <c r="B73" s="55">
        <f>B64</f>
        <v>4</v>
      </c>
      <c r="C73" s="56" t="s">
        <v>25</v>
      </c>
      <c r="D73" s="17" t="s">
        <v>26</v>
      </c>
      <c r="E73" s="3" t="s">
        <v>175</v>
      </c>
      <c r="F73" s="4">
        <v>60</v>
      </c>
      <c r="G73" s="5">
        <v>0.75</v>
      </c>
      <c r="H73" s="5">
        <v>7.0000000000000007E-2</v>
      </c>
      <c r="I73" s="5">
        <v>6.91</v>
      </c>
      <c r="J73" s="5">
        <v>41.25</v>
      </c>
      <c r="K73" s="5" t="s">
        <v>180</v>
      </c>
      <c r="L73" s="68">
        <v>7.9</v>
      </c>
    </row>
    <row r="74" spans="1:12" ht="15">
      <c r="A74" s="38"/>
      <c r="B74" s="39"/>
      <c r="C74" s="40"/>
      <c r="D74" s="17" t="s">
        <v>27</v>
      </c>
      <c r="E74" s="6" t="s">
        <v>124</v>
      </c>
      <c r="F74" s="7">
        <v>200</v>
      </c>
      <c r="G74" s="8">
        <v>30</v>
      </c>
      <c r="H74" s="8">
        <v>7.36</v>
      </c>
      <c r="I74" s="8">
        <v>13.3</v>
      </c>
      <c r="J74" s="8">
        <v>154.6</v>
      </c>
      <c r="K74" s="45" t="s">
        <v>125</v>
      </c>
      <c r="L74" s="44">
        <v>27.83</v>
      </c>
    </row>
    <row r="75" spans="1:12" ht="15">
      <c r="A75" s="38"/>
      <c r="B75" s="39"/>
      <c r="C75" s="40"/>
      <c r="D75" s="17" t="s">
        <v>28</v>
      </c>
      <c r="E75" s="3" t="s">
        <v>187</v>
      </c>
      <c r="F75" s="4">
        <v>250</v>
      </c>
      <c r="G75" s="5">
        <v>45.4</v>
      </c>
      <c r="H75" s="5">
        <v>6.2</v>
      </c>
      <c r="I75" s="5">
        <v>33.729999999999997</v>
      </c>
      <c r="J75" s="5">
        <v>372</v>
      </c>
      <c r="K75" s="5" t="s">
        <v>90</v>
      </c>
      <c r="L75" s="44">
        <v>61.55</v>
      </c>
    </row>
    <row r="76" spans="1:12" ht="15">
      <c r="A76" s="38"/>
      <c r="B76" s="39"/>
      <c r="C76" s="40"/>
      <c r="D76" s="17" t="s">
        <v>29</v>
      </c>
      <c r="E76" s="12"/>
      <c r="F76" s="44"/>
      <c r="G76" s="44"/>
      <c r="H76" s="44"/>
      <c r="I76" s="44"/>
      <c r="J76" s="44"/>
      <c r="K76" s="45"/>
      <c r="L76" s="44"/>
    </row>
    <row r="77" spans="1:12" ht="15">
      <c r="A77" s="38"/>
      <c r="B77" s="39"/>
      <c r="C77" s="40"/>
      <c r="D77" s="17" t="s">
        <v>30</v>
      </c>
      <c r="E77" s="9" t="s">
        <v>91</v>
      </c>
      <c r="F77" s="4">
        <v>200</v>
      </c>
      <c r="G77" s="5">
        <v>0</v>
      </c>
      <c r="H77" s="5">
        <v>0</v>
      </c>
      <c r="I77" s="5">
        <v>8.5</v>
      </c>
      <c r="J77" s="5">
        <v>35</v>
      </c>
      <c r="K77" s="5" t="s">
        <v>134</v>
      </c>
      <c r="L77" s="44">
        <v>8.8000000000000007</v>
      </c>
    </row>
    <row r="78" spans="1:12" ht="30">
      <c r="A78" s="38"/>
      <c r="B78" s="39"/>
      <c r="C78" s="40"/>
      <c r="D78" s="17" t="s">
        <v>31</v>
      </c>
      <c r="E78" s="3" t="s">
        <v>44</v>
      </c>
      <c r="F78" s="4">
        <v>30</v>
      </c>
      <c r="G78" s="94">
        <v>3.15</v>
      </c>
      <c r="H78" s="5">
        <v>0.52</v>
      </c>
      <c r="I78" s="5">
        <v>21.98</v>
      </c>
      <c r="J78" s="5">
        <v>67.25</v>
      </c>
      <c r="K78" s="5" t="s">
        <v>45</v>
      </c>
      <c r="L78" s="44">
        <v>2.3199999999999998</v>
      </c>
    </row>
    <row r="79" spans="1:12" ht="15">
      <c r="A79" s="38"/>
      <c r="B79" s="39"/>
      <c r="C79" s="40"/>
      <c r="D79" s="17" t="s">
        <v>32</v>
      </c>
      <c r="E79" s="3" t="s">
        <v>67</v>
      </c>
      <c r="F79" s="4">
        <v>20</v>
      </c>
      <c r="G79" s="5">
        <v>1.55</v>
      </c>
      <c r="H79" s="5">
        <v>0.25</v>
      </c>
      <c r="I79" s="5">
        <v>9.3000000000000007</v>
      </c>
      <c r="J79" s="5">
        <v>42.5</v>
      </c>
      <c r="K79" s="5" t="s">
        <v>68</v>
      </c>
      <c r="L79" s="44">
        <v>2.72</v>
      </c>
    </row>
    <row r="80" spans="1:12" ht="15">
      <c r="A80" s="38"/>
      <c r="B80" s="39"/>
      <c r="C80" s="40"/>
      <c r="D80" s="17" t="s">
        <v>24</v>
      </c>
      <c r="E80" s="12" t="s">
        <v>46</v>
      </c>
      <c r="F80" s="46">
        <v>130</v>
      </c>
      <c r="G80" s="44">
        <v>0.4</v>
      </c>
      <c r="H80" s="44">
        <v>0.4</v>
      </c>
      <c r="I80" s="44">
        <v>9.8000000000000007</v>
      </c>
      <c r="J80" s="44">
        <v>45.54</v>
      </c>
      <c r="K80" s="45" t="s">
        <v>45</v>
      </c>
      <c r="L80" s="44">
        <v>30</v>
      </c>
    </row>
    <row r="81" spans="1:12" ht="15">
      <c r="A81" s="47"/>
      <c r="B81" s="48"/>
      <c r="C81" s="49"/>
      <c r="D81" s="50" t="s">
        <v>33</v>
      </c>
      <c r="E81" s="51"/>
      <c r="F81" s="52">
        <f>SUM(F73:F80)</f>
        <v>890</v>
      </c>
      <c r="G81" s="52">
        <f>SUM(G73:G80)</f>
        <v>81.250000000000014</v>
      </c>
      <c r="H81" s="52">
        <f>SUM(H73:H80)</f>
        <v>14.8</v>
      </c>
      <c r="I81" s="52">
        <f>SUM(I73:I80)</f>
        <v>103.52</v>
      </c>
      <c r="J81" s="52">
        <f>SUM(J73:J80)</f>
        <v>758.14</v>
      </c>
      <c r="K81" s="53"/>
      <c r="L81" s="52">
        <f>SUM(L73:L80)</f>
        <v>141.12</v>
      </c>
    </row>
    <row r="82" spans="1:12" ht="15.75" customHeight="1" thickBot="1">
      <c r="A82" s="58">
        <f>A64</f>
        <v>1</v>
      </c>
      <c r="B82" s="59">
        <f>B64</f>
        <v>4</v>
      </c>
      <c r="C82" s="97" t="s">
        <v>4</v>
      </c>
      <c r="D82" s="98"/>
      <c r="E82" s="60"/>
      <c r="F82" s="61">
        <f>F72+F81</f>
        <v>1400</v>
      </c>
      <c r="G82" s="61">
        <f t="shared" ref="G82:L82" si="5">G72+G81</f>
        <v>94.210000000000008</v>
      </c>
      <c r="H82" s="61">
        <f t="shared" si="5"/>
        <v>23.68</v>
      </c>
      <c r="I82" s="61">
        <f t="shared" si="5"/>
        <v>198.44</v>
      </c>
      <c r="J82" s="61">
        <f t="shared" si="5"/>
        <v>1247.24</v>
      </c>
      <c r="K82" s="61">
        <f t="shared" si="5"/>
        <v>0</v>
      </c>
      <c r="L82" s="61">
        <f t="shared" si="5"/>
        <v>162.18</v>
      </c>
    </row>
    <row r="83" spans="1:12" ht="15">
      <c r="A83" s="32">
        <v>1</v>
      </c>
      <c r="B83" s="33">
        <v>5</v>
      </c>
      <c r="C83" s="34" t="s">
        <v>20</v>
      </c>
      <c r="D83" s="35" t="s">
        <v>21</v>
      </c>
      <c r="E83" s="3" t="s">
        <v>92</v>
      </c>
      <c r="F83" s="4">
        <v>200</v>
      </c>
      <c r="G83" s="5">
        <v>20.75</v>
      </c>
      <c r="H83" s="5">
        <v>27.11</v>
      </c>
      <c r="I83" s="5">
        <v>5.27</v>
      </c>
      <c r="J83" s="5">
        <v>348.36</v>
      </c>
      <c r="K83" s="37" t="s">
        <v>93</v>
      </c>
      <c r="L83" s="36">
        <v>63.94</v>
      </c>
    </row>
    <row r="84" spans="1:12" ht="15">
      <c r="A84" s="38"/>
      <c r="B84" s="39"/>
      <c r="C84" s="40"/>
      <c r="D84" s="63"/>
      <c r="E84" s="12"/>
      <c r="F84" s="44"/>
      <c r="G84" s="44"/>
      <c r="H84" s="44"/>
      <c r="I84" s="44"/>
      <c r="J84" s="44"/>
      <c r="K84" s="45"/>
      <c r="L84" s="44"/>
    </row>
    <row r="85" spans="1:12" ht="15">
      <c r="A85" s="38"/>
      <c r="B85" s="39"/>
      <c r="C85" s="40"/>
      <c r="D85" s="17" t="s">
        <v>22</v>
      </c>
      <c r="E85" s="3" t="s">
        <v>94</v>
      </c>
      <c r="F85" s="4">
        <v>200</v>
      </c>
      <c r="G85" s="5">
        <v>3.8</v>
      </c>
      <c r="H85" s="5">
        <v>3.5</v>
      </c>
      <c r="I85" s="5">
        <v>11.2</v>
      </c>
      <c r="J85" s="5">
        <v>91.2</v>
      </c>
      <c r="K85" s="45" t="s">
        <v>76</v>
      </c>
      <c r="L85" s="44">
        <v>10.220000000000001</v>
      </c>
    </row>
    <row r="86" spans="1:12" ht="30">
      <c r="A86" s="38"/>
      <c r="B86" s="39"/>
      <c r="C86" s="40"/>
      <c r="D86" s="17" t="s">
        <v>23</v>
      </c>
      <c r="E86" s="3" t="s">
        <v>44</v>
      </c>
      <c r="F86" s="4">
        <v>60</v>
      </c>
      <c r="G86" s="5">
        <v>6.36</v>
      </c>
      <c r="H86" s="5">
        <v>0.78</v>
      </c>
      <c r="I86" s="5">
        <v>43.92</v>
      </c>
      <c r="J86" s="44">
        <v>197.4</v>
      </c>
      <c r="K86" s="45" t="s">
        <v>45</v>
      </c>
      <c r="L86" s="44">
        <v>3.48</v>
      </c>
    </row>
    <row r="87" spans="1:12" ht="15">
      <c r="A87" s="38"/>
      <c r="B87" s="39"/>
      <c r="C87" s="40"/>
      <c r="D87" s="17" t="s">
        <v>24</v>
      </c>
      <c r="E87" s="12" t="s">
        <v>46</v>
      </c>
      <c r="F87" s="46">
        <v>130</v>
      </c>
      <c r="G87" s="44">
        <v>0.4</v>
      </c>
      <c r="H87" s="44">
        <v>0.4</v>
      </c>
      <c r="I87" s="44">
        <v>9.8000000000000007</v>
      </c>
      <c r="J87" s="44">
        <v>45.54</v>
      </c>
      <c r="K87" s="45" t="s">
        <v>45</v>
      </c>
      <c r="L87" s="44">
        <v>30</v>
      </c>
    </row>
    <row r="88" spans="1:12" ht="15">
      <c r="A88" s="38"/>
      <c r="B88" s="39"/>
      <c r="C88" s="40"/>
      <c r="D88" s="17"/>
      <c r="E88" s="3"/>
      <c r="F88" s="4"/>
      <c r="G88" s="5"/>
      <c r="H88" s="5"/>
      <c r="I88" s="5"/>
      <c r="J88" s="44"/>
      <c r="K88" s="45"/>
      <c r="L88" s="44"/>
    </row>
    <row r="89" spans="1:12" ht="15">
      <c r="A89" s="38"/>
      <c r="B89" s="39"/>
      <c r="C89" s="40"/>
      <c r="D89" s="24"/>
      <c r="E89" s="41"/>
      <c r="F89" s="42"/>
      <c r="G89" s="42"/>
      <c r="H89" s="42"/>
      <c r="I89" s="42"/>
      <c r="J89" s="42"/>
      <c r="K89" s="43"/>
      <c r="L89" s="42"/>
    </row>
    <row r="90" spans="1:12" ht="15">
      <c r="A90" s="47"/>
      <c r="B90" s="48"/>
      <c r="C90" s="49"/>
      <c r="D90" s="50" t="s">
        <v>33</v>
      </c>
      <c r="E90" s="51"/>
      <c r="F90" s="52">
        <f>SUM(F83:F89)</f>
        <v>590</v>
      </c>
      <c r="G90" s="52">
        <f t="shared" ref="G90:L90" si="6">SUM(G83:G89)</f>
        <v>31.31</v>
      </c>
      <c r="H90" s="52">
        <f t="shared" si="6"/>
        <v>31.79</v>
      </c>
      <c r="I90" s="52">
        <f t="shared" si="6"/>
        <v>70.19</v>
      </c>
      <c r="J90" s="52">
        <f t="shared" si="6"/>
        <v>682.5</v>
      </c>
      <c r="K90" s="52">
        <f t="shared" si="6"/>
        <v>0</v>
      </c>
      <c r="L90" s="52">
        <f t="shared" si="6"/>
        <v>107.64</v>
      </c>
    </row>
    <row r="91" spans="1:12" ht="15">
      <c r="A91" s="54">
        <f>A83</f>
        <v>1</v>
      </c>
      <c r="B91" s="55">
        <f>B83</f>
        <v>5</v>
      </c>
      <c r="C91" s="56" t="s">
        <v>25</v>
      </c>
      <c r="D91" s="17" t="s">
        <v>26</v>
      </c>
      <c r="E91" s="3" t="s">
        <v>183</v>
      </c>
      <c r="F91" s="4">
        <v>60</v>
      </c>
      <c r="G91" s="5">
        <v>0.46</v>
      </c>
      <c r="H91" s="5">
        <v>3.65</v>
      </c>
      <c r="I91" s="5">
        <v>1.43</v>
      </c>
      <c r="J91" s="5">
        <v>40.380000000000003</v>
      </c>
      <c r="K91" s="5" t="s">
        <v>131</v>
      </c>
      <c r="L91" s="44">
        <v>7.9</v>
      </c>
    </row>
    <row r="92" spans="1:12" ht="15">
      <c r="A92" s="38"/>
      <c r="B92" s="39"/>
      <c r="C92" s="40"/>
      <c r="D92" s="17" t="s">
        <v>27</v>
      </c>
      <c r="E92" s="3" t="s">
        <v>96</v>
      </c>
      <c r="F92" s="4">
        <v>200</v>
      </c>
      <c r="G92" s="5">
        <v>8.4</v>
      </c>
      <c r="H92" s="5">
        <v>12.4</v>
      </c>
      <c r="I92" s="5">
        <v>7.9</v>
      </c>
      <c r="J92" s="5">
        <v>169.12</v>
      </c>
      <c r="K92" s="13" t="s">
        <v>97</v>
      </c>
      <c r="L92" s="44">
        <v>28.39</v>
      </c>
    </row>
    <row r="93" spans="1:12" ht="15">
      <c r="A93" s="38"/>
      <c r="B93" s="39"/>
      <c r="C93" s="40"/>
      <c r="D93" s="17" t="s">
        <v>28</v>
      </c>
      <c r="E93" s="3" t="s">
        <v>184</v>
      </c>
      <c r="F93" s="4">
        <v>100</v>
      </c>
      <c r="G93" s="5">
        <v>7.53</v>
      </c>
      <c r="H93" s="5">
        <v>15.67</v>
      </c>
      <c r="I93" s="5">
        <v>5.78</v>
      </c>
      <c r="J93" s="5">
        <v>156</v>
      </c>
      <c r="K93" s="5" t="s">
        <v>181</v>
      </c>
      <c r="L93" s="68">
        <v>56.85</v>
      </c>
    </row>
    <row r="94" spans="1:12" ht="15">
      <c r="A94" s="38"/>
      <c r="B94" s="39"/>
      <c r="C94" s="40"/>
      <c r="D94" s="17" t="s">
        <v>29</v>
      </c>
      <c r="E94" s="9" t="s">
        <v>98</v>
      </c>
      <c r="F94" s="4">
        <v>150</v>
      </c>
      <c r="G94" s="5">
        <v>3.1</v>
      </c>
      <c r="H94" s="5">
        <v>6</v>
      </c>
      <c r="I94" s="5">
        <v>19.7</v>
      </c>
      <c r="J94" s="5">
        <v>145.80000000000001</v>
      </c>
      <c r="K94" s="13" t="s">
        <v>99</v>
      </c>
      <c r="L94" s="44">
        <v>15.63</v>
      </c>
    </row>
    <row r="95" spans="1:12" ht="15">
      <c r="A95" s="38"/>
      <c r="B95" s="39"/>
      <c r="C95" s="40"/>
      <c r="D95" s="17" t="s">
        <v>30</v>
      </c>
      <c r="E95" s="3" t="s">
        <v>100</v>
      </c>
      <c r="F95" s="4">
        <v>200</v>
      </c>
      <c r="G95" s="5">
        <v>1</v>
      </c>
      <c r="H95" s="5">
        <v>0</v>
      </c>
      <c r="I95" s="5">
        <v>20.2</v>
      </c>
      <c r="J95" s="5">
        <v>84.8</v>
      </c>
      <c r="K95" s="13" t="s">
        <v>101</v>
      </c>
      <c r="L95" s="44">
        <v>25</v>
      </c>
    </row>
    <row r="96" spans="1:12" ht="30">
      <c r="A96" s="38"/>
      <c r="B96" s="39"/>
      <c r="C96" s="40"/>
      <c r="D96" s="17" t="s">
        <v>31</v>
      </c>
      <c r="E96" s="3" t="s">
        <v>44</v>
      </c>
      <c r="F96" s="4">
        <v>30</v>
      </c>
      <c r="G96" s="94">
        <v>3.15</v>
      </c>
      <c r="H96" s="5">
        <v>0.52</v>
      </c>
      <c r="I96" s="5">
        <v>21.98</v>
      </c>
      <c r="J96" s="5">
        <v>67.25</v>
      </c>
      <c r="K96" s="5" t="s">
        <v>45</v>
      </c>
      <c r="L96" s="44">
        <v>2.3199999999999998</v>
      </c>
    </row>
    <row r="97" spans="1:12" ht="15">
      <c r="A97" s="38"/>
      <c r="B97" s="39"/>
      <c r="C97" s="40"/>
      <c r="D97" s="17" t="s">
        <v>32</v>
      </c>
      <c r="E97" s="3" t="s">
        <v>67</v>
      </c>
      <c r="F97" s="4">
        <v>20</v>
      </c>
      <c r="G97" s="5">
        <v>1.55</v>
      </c>
      <c r="H97" s="5">
        <v>0.25</v>
      </c>
      <c r="I97" s="5">
        <v>9.3000000000000007</v>
      </c>
      <c r="J97" s="5">
        <v>42.5</v>
      </c>
      <c r="K97" s="5" t="s">
        <v>68</v>
      </c>
      <c r="L97" s="44">
        <v>2.72</v>
      </c>
    </row>
    <row r="98" spans="1:12" ht="15">
      <c r="A98" s="38"/>
      <c r="B98" s="39"/>
      <c r="C98" s="40"/>
      <c r="D98" s="57"/>
      <c r="E98" s="41" t="s">
        <v>160</v>
      </c>
      <c r="F98" s="42">
        <v>75</v>
      </c>
      <c r="G98" s="42">
        <v>9.1</v>
      </c>
      <c r="H98" s="42">
        <v>10.94</v>
      </c>
      <c r="I98" s="42">
        <v>46.38</v>
      </c>
      <c r="J98" s="42">
        <v>305.10000000000002</v>
      </c>
      <c r="K98" s="43" t="s">
        <v>102</v>
      </c>
      <c r="L98" s="42">
        <v>20.77</v>
      </c>
    </row>
    <row r="99" spans="1:12" ht="15">
      <c r="A99" s="38"/>
      <c r="B99" s="39"/>
      <c r="C99" s="40"/>
      <c r="D99" s="57"/>
      <c r="E99" s="41"/>
      <c r="F99" s="42"/>
      <c r="G99" s="42"/>
      <c r="H99" s="42"/>
      <c r="I99" s="42"/>
      <c r="J99" s="42"/>
      <c r="K99" s="43"/>
      <c r="L99" s="42"/>
    </row>
    <row r="100" spans="1:12" ht="15">
      <c r="A100" s="38"/>
      <c r="B100" s="39"/>
      <c r="C100" s="40"/>
      <c r="D100" s="24"/>
      <c r="E100" s="41"/>
      <c r="F100" s="42"/>
      <c r="G100" s="42"/>
      <c r="H100" s="42"/>
      <c r="I100" s="42"/>
      <c r="J100" s="42"/>
      <c r="K100" s="43"/>
      <c r="L100" s="42"/>
    </row>
    <row r="101" spans="1:12" ht="15">
      <c r="A101" s="47"/>
      <c r="B101" s="48"/>
      <c r="C101" s="49"/>
      <c r="D101" s="50" t="s">
        <v>33</v>
      </c>
      <c r="E101" s="51"/>
      <c r="F101" s="52">
        <f>SUM(F91:F100)</f>
        <v>835</v>
      </c>
      <c r="G101" s="52">
        <f t="shared" ref="G101:L101" si="7">SUM(G91:G100)</f>
        <v>34.29</v>
      </c>
      <c r="H101" s="52">
        <f t="shared" si="7"/>
        <v>49.43</v>
      </c>
      <c r="I101" s="52">
        <f t="shared" si="7"/>
        <v>132.67000000000002</v>
      </c>
      <c r="J101" s="52">
        <f t="shared" si="7"/>
        <v>1010.95</v>
      </c>
      <c r="K101" s="52">
        <f t="shared" si="7"/>
        <v>0</v>
      </c>
      <c r="L101" s="52">
        <f t="shared" si="7"/>
        <v>159.57999999999998</v>
      </c>
    </row>
    <row r="102" spans="1:12" ht="15.75" customHeight="1" thickBot="1">
      <c r="A102" s="58">
        <f>A83</f>
        <v>1</v>
      </c>
      <c r="B102" s="59">
        <f>B83</f>
        <v>5</v>
      </c>
      <c r="C102" s="97" t="s">
        <v>4</v>
      </c>
      <c r="D102" s="98"/>
      <c r="E102" s="60"/>
      <c r="F102" s="61">
        <f>F90+F101</f>
        <v>1425</v>
      </c>
      <c r="G102" s="61">
        <f t="shared" ref="G102:L102" si="8">G90+G101</f>
        <v>65.599999999999994</v>
      </c>
      <c r="H102" s="61">
        <f t="shared" si="8"/>
        <v>81.22</v>
      </c>
      <c r="I102" s="61">
        <f t="shared" si="8"/>
        <v>202.86</v>
      </c>
      <c r="J102" s="61">
        <f t="shared" si="8"/>
        <v>1693.45</v>
      </c>
      <c r="K102" s="61">
        <f t="shared" si="8"/>
        <v>0</v>
      </c>
      <c r="L102" s="61">
        <f t="shared" si="8"/>
        <v>267.21999999999997</v>
      </c>
    </row>
    <row r="103" spans="1:12" ht="15">
      <c r="A103" s="32">
        <v>2</v>
      </c>
      <c r="B103" s="33">
        <v>1</v>
      </c>
      <c r="C103" s="34" t="s">
        <v>20</v>
      </c>
      <c r="D103" s="35" t="s">
        <v>21</v>
      </c>
      <c r="E103" s="3" t="s">
        <v>174</v>
      </c>
      <c r="F103" s="5">
        <v>270</v>
      </c>
      <c r="G103" s="5">
        <v>6.51</v>
      </c>
      <c r="H103" s="5">
        <v>6.35</v>
      </c>
      <c r="I103" s="5">
        <v>20.53</v>
      </c>
      <c r="J103" s="5">
        <v>165.25</v>
      </c>
      <c r="K103" s="89" t="s">
        <v>179</v>
      </c>
      <c r="L103" s="90">
        <v>13.73</v>
      </c>
    </row>
    <row r="104" spans="1:12" ht="15">
      <c r="A104" s="38"/>
      <c r="B104" s="39"/>
      <c r="C104" s="40"/>
      <c r="D104" s="63"/>
      <c r="E104" s="12"/>
      <c r="F104" s="44"/>
      <c r="G104" s="44"/>
      <c r="H104" s="44"/>
      <c r="I104" s="44"/>
      <c r="J104" s="44"/>
      <c r="K104" s="45"/>
      <c r="L104" s="44"/>
    </row>
    <row r="105" spans="1:12" ht="15">
      <c r="A105" s="38"/>
      <c r="B105" s="39"/>
      <c r="C105" s="40"/>
      <c r="D105" s="17" t="s">
        <v>22</v>
      </c>
      <c r="E105" s="3" t="s">
        <v>173</v>
      </c>
      <c r="F105" s="4">
        <v>200</v>
      </c>
      <c r="G105" s="5">
        <v>0.3</v>
      </c>
      <c r="H105" s="5">
        <v>0</v>
      </c>
      <c r="I105" s="5">
        <v>6.7</v>
      </c>
      <c r="J105" s="5">
        <v>27.9</v>
      </c>
      <c r="K105" s="5" t="s">
        <v>103</v>
      </c>
      <c r="L105" s="44">
        <v>2.88</v>
      </c>
    </row>
    <row r="106" spans="1:12" ht="15">
      <c r="A106" s="38"/>
      <c r="B106" s="39"/>
      <c r="C106" s="40"/>
      <c r="D106" s="17" t="s">
        <v>23</v>
      </c>
      <c r="E106" s="9" t="s">
        <v>104</v>
      </c>
      <c r="F106" s="4">
        <v>50</v>
      </c>
      <c r="G106" s="5">
        <v>7.17</v>
      </c>
      <c r="H106" s="5">
        <v>14</v>
      </c>
      <c r="I106" s="5">
        <v>21.48</v>
      </c>
      <c r="J106" s="5">
        <v>196</v>
      </c>
      <c r="K106" s="5" t="s">
        <v>105</v>
      </c>
      <c r="L106" s="44">
        <v>18.66</v>
      </c>
    </row>
    <row r="107" spans="1:12" ht="15">
      <c r="A107" s="38"/>
      <c r="B107" s="39"/>
      <c r="C107" s="40"/>
      <c r="D107" s="17" t="s">
        <v>24</v>
      </c>
      <c r="E107" s="12"/>
      <c r="F107" s="44"/>
      <c r="G107" s="44"/>
      <c r="H107" s="44"/>
      <c r="I107" s="44"/>
      <c r="J107" s="44"/>
      <c r="K107" s="45"/>
      <c r="L107" s="44"/>
    </row>
    <row r="108" spans="1:12" ht="15">
      <c r="A108" s="38"/>
      <c r="B108" s="39"/>
      <c r="C108" s="40"/>
      <c r="D108" s="24"/>
      <c r="E108" s="41"/>
      <c r="F108" s="42"/>
      <c r="G108" s="42"/>
      <c r="H108" s="42"/>
      <c r="I108" s="42"/>
      <c r="J108" s="42"/>
      <c r="K108" s="43"/>
      <c r="L108" s="42"/>
    </row>
    <row r="109" spans="1:12" ht="15">
      <c r="A109" s="47"/>
      <c r="B109" s="48"/>
      <c r="C109" s="49"/>
      <c r="D109" s="50" t="s">
        <v>33</v>
      </c>
      <c r="E109" s="51"/>
      <c r="F109" s="52">
        <f>SUM(F103:F108)</f>
        <v>520</v>
      </c>
      <c r="G109" s="52">
        <f t="shared" ref="G109:L109" si="9">SUM(G103:G108)</f>
        <v>13.98</v>
      </c>
      <c r="H109" s="52">
        <f t="shared" si="9"/>
        <v>20.350000000000001</v>
      </c>
      <c r="I109" s="52">
        <f t="shared" si="9"/>
        <v>48.71</v>
      </c>
      <c r="J109" s="52">
        <f t="shared" si="9"/>
        <v>389.15</v>
      </c>
      <c r="K109" s="52">
        <f t="shared" si="9"/>
        <v>0</v>
      </c>
      <c r="L109" s="52">
        <f t="shared" si="9"/>
        <v>35.269999999999996</v>
      </c>
    </row>
    <row r="110" spans="1:12" ht="15">
      <c r="A110" s="54">
        <f>A103</f>
        <v>2</v>
      </c>
      <c r="B110" s="55">
        <v>1</v>
      </c>
      <c r="C110" s="56" t="s">
        <v>25</v>
      </c>
      <c r="D110" s="17" t="s">
        <v>26</v>
      </c>
      <c r="E110" s="3" t="s">
        <v>169</v>
      </c>
      <c r="F110" s="4">
        <v>60</v>
      </c>
      <c r="G110" s="5">
        <v>0.98</v>
      </c>
      <c r="H110" s="5">
        <v>5.4</v>
      </c>
      <c r="I110" s="5">
        <v>5.5</v>
      </c>
      <c r="J110" s="5">
        <v>74.25</v>
      </c>
      <c r="K110" s="5" t="s">
        <v>107</v>
      </c>
      <c r="L110" s="44">
        <v>8.6</v>
      </c>
    </row>
    <row r="111" spans="1:12" ht="15">
      <c r="A111" s="38"/>
      <c r="B111" s="39"/>
      <c r="C111" s="40"/>
      <c r="D111" s="17" t="s">
        <v>27</v>
      </c>
      <c r="E111" s="3" t="s">
        <v>108</v>
      </c>
      <c r="F111" s="4">
        <v>200</v>
      </c>
      <c r="G111" s="5">
        <v>7.2</v>
      </c>
      <c r="H111" s="5">
        <v>66.599999999999994</v>
      </c>
      <c r="I111" s="5">
        <v>10.199999999999999</v>
      </c>
      <c r="J111" s="5">
        <v>131.19999999999999</v>
      </c>
      <c r="K111" s="5" t="s">
        <v>109</v>
      </c>
      <c r="L111" s="44">
        <v>24.35</v>
      </c>
    </row>
    <row r="112" spans="1:12" ht="15">
      <c r="A112" s="38"/>
      <c r="B112" s="39"/>
      <c r="C112" s="40"/>
      <c r="D112" s="17" t="s">
        <v>28</v>
      </c>
      <c r="E112" s="9" t="s">
        <v>110</v>
      </c>
      <c r="F112" s="4">
        <v>100</v>
      </c>
      <c r="G112" s="5">
        <v>4.24</v>
      </c>
      <c r="H112" s="5">
        <v>0.86</v>
      </c>
      <c r="I112" s="5">
        <v>21.24</v>
      </c>
      <c r="J112" s="5">
        <v>127.18</v>
      </c>
      <c r="K112" s="5" t="s">
        <v>111</v>
      </c>
      <c r="L112" s="44">
        <v>42.4</v>
      </c>
    </row>
    <row r="113" spans="1:12" ht="15">
      <c r="A113" s="38"/>
      <c r="B113" s="39"/>
      <c r="C113" s="40"/>
      <c r="D113" s="17" t="s">
        <v>29</v>
      </c>
      <c r="E113" s="3" t="s">
        <v>112</v>
      </c>
      <c r="F113" s="4">
        <v>150</v>
      </c>
      <c r="G113" s="5">
        <v>5.3</v>
      </c>
      <c r="H113" s="5">
        <v>5.5</v>
      </c>
      <c r="I113" s="5">
        <v>32.700000000000003</v>
      </c>
      <c r="J113" s="5">
        <v>202</v>
      </c>
      <c r="K113" s="5" t="s">
        <v>84</v>
      </c>
      <c r="L113" s="44">
        <v>8.48</v>
      </c>
    </row>
    <row r="114" spans="1:12" ht="15">
      <c r="A114" s="38"/>
      <c r="B114" s="39"/>
      <c r="C114" s="40"/>
      <c r="D114" s="17" t="s">
        <v>30</v>
      </c>
      <c r="E114" s="3" t="s">
        <v>65</v>
      </c>
      <c r="F114" s="4">
        <v>200</v>
      </c>
      <c r="G114" s="5">
        <v>0.6</v>
      </c>
      <c r="H114" s="5">
        <v>0.2</v>
      </c>
      <c r="I114" s="5">
        <v>15.2</v>
      </c>
      <c r="J114" s="5">
        <v>65.3</v>
      </c>
      <c r="K114" s="5" t="s">
        <v>66</v>
      </c>
      <c r="L114" s="44">
        <v>5.81</v>
      </c>
    </row>
    <row r="115" spans="1:12" ht="30">
      <c r="A115" s="38"/>
      <c r="B115" s="39"/>
      <c r="C115" s="40"/>
      <c r="D115" s="17" t="s">
        <v>31</v>
      </c>
      <c r="E115" s="3" t="s">
        <v>44</v>
      </c>
      <c r="F115" s="4">
        <v>30</v>
      </c>
      <c r="G115" s="94">
        <v>3.15</v>
      </c>
      <c r="H115" s="5">
        <v>0.52</v>
      </c>
      <c r="I115" s="5">
        <v>21.98</v>
      </c>
      <c r="J115" s="5">
        <v>67.25</v>
      </c>
      <c r="K115" s="5" t="s">
        <v>45</v>
      </c>
      <c r="L115" s="44">
        <v>2.3199999999999998</v>
      </c>
    </row>
    <row r="116" spans="1:12" ht="15">
      <c r="A116" s="38"/>
      <c r="B116" s="39"/>
      <c r="C116" s="40"/>
      <c r="D116" s="17" t="s">
        <v>32</v>
      </c>
      <c r="E116" s="3" t="s">
        <v>67</v>
      </c>
      <c r="F116" s="4">
        <v>20</v>
      </c>
      <c r="G116" s="5">
        <v>1.55</v>
      </c>
      <c r="H116" s="5">
        <v>0.25</v>
      </c>
      <c r="I116" s="5">
        <v>9.3000000000000007</v>
      </c>
      <c r="J116" s="5">
        <v>42.5</v>
      </c>
      <c r="K116" s="5" t="s">
        <v>68</v>
      </c>
      <c r="L116" s="44">
        <v>2.72</v>
      </c>
    </row>
    <row r="117" spans="1:12" ht="15">
      <c r="A117" s="38"/>
      <c r="B117" s="39"/>
      <c r="C117" s="40"/>
      <c r="D117" s="17" t="s">
        <v>24</v>
      </c>
      <c r="E117" s="12" t="s">
        <v>46</v>
      </c>
      <c r="F117" s="46">
        <v>130</v>
      </c>
      <c r="G117" s="44">
        <v>0.4</v>
      </c>
      <c r="H117" s="44">
        <v>0.4</v>
      </c>
      <c r="I117" s="44">
        <v>9.8000000000000007</v>
      </c>
      <c r="J117" s="44">
        <v>45.54</v>
      </c>
      <c r="K117" s="45" t="s">
        <v>45</v>
      </c>
      <c r="L117" s="44">
        <v>30</v>
      </c>
    </row>
    <row r="118" spans="1:12" ht="15">
      <c r="A118" s="38"/>
      <c r="B118" s="39"/>
      <c r="C118" s="40"/>
      <c r="D118" s="24"/>
      <c r="E118" s="41"/>
      <c r="F118" s="42"/>
      <c r="G118" s="42"/>
      <c r="H118" s="42"/>
      <c r="I118" s="42"/>
      <c r="J118" s="42"/>
      <c r="K118" s="43"/>
      <c r="L118" s="42"/>
    </row>
    <row r="119" spans="1:12" ht="15">
      <c r="A119" s="47"/>
      <c r="B119" s="48"/>
      <c r="C119" s="49"/>
      <c r="D119" s="50" t="s">
        <v>33</v>
      </c>
      <c r="E119" s="51"/>
      <c r="F119" s="52">
        <f>SUM(F110:F118)</f>
        <v>890</v>
      </c>
      <c r="G119" s="52">
        <f t="shared" ref="G119:L119" si="10">SUM(G110:G118)</f>
        <v>23.419999999999998</v>
      </c>
      <c r="H119" s="52">
        <f t="shared" si="10"/>
        <v>79.73</v>
      </c>
      <c r="I119" s="52">
        <f t="shared" si="10"/>
        <v>125.92</v>
      </c>
      <c r="J119" s="52">
        <f t="shared" si="10"/>
        <v>755.21999999999991</v>
      </c>
      <c r="K119" s="52">
        <f t="shared" si="10"/>
        <v>0</v>
      </c>
      <c r="L119" s="52">
        <f t="shared" si="10"/>
        <v>124.67999999999999</v>
      </c>
    </row>
    <row r="120" spans="1:12" ht="15.75" thickBot="1">
      <c r="A120" s="58">
        <f>A103</f>
        <v>2</v>
      </c>
      <c r="B120" s="59">
        <f>B103</f>
        <v>1</v>
      </c>
      <c r="C120" s="97" t="s">
        <v>4</v>
      </c>
      <c r="D120" s="98"/>
      <c r="E120" s="60"/>
      <c r="F120" s="61">
        <f>F109+F119</f>
        <v>1410</v>
      </c>
      <c r="G120" s="61">
        <f t="shared" ref="G120:L120" si="11">G109+G119</f>
        <v>37.4</v>
      </c>
      <c r="H120" s="61">
        <f t="shared" si="11"/>
        <v>100.08000000000001</v>
      </c>
      <c r="I120" s="61">
        <f t="shared" si="11"/>
        <v>174.63</v>
      </c>
      <c r="J120" s="61">
        <f t="shared" si="11"/>
        <v>1144.3699999999999</v>
      </c>
      <c r="K120" s="61">
        <f t="shared" si="11"/>
        <v>0</v>
      </c>
      <c r="L120" s="61">
        <f t="shared" si="11"/>
        <v>159.94999999999999</v>
      </c>
    </row>
    <row r="121" spans="1:12" ht="15">
      <c r="A121" s="62">
        <v>2</v>
      </c>
      <c r="B121" s="39">
        <v>2</v>
      </c>
      <c r="C121" s="34" t="s">
        <v>20</v>
      </c>
      <c r="D121" s="35" t="s">
        <v>21</v>
      </c>
      <c r="E121" s="6" t="s">
        <v>92</v>
      </c>
      <c r="F121" s="7">
        <v>200</v>
      </c>
      <c r="G121" s="8">
        <v>20.75</v>
      </c>
      <c r="H121" s="8">
        <v>27.11</v>
      </c>
      <c r="I121" s="8">
        <v>5.27</v>
      </c>
      <c r="J121" s="8">
        <v>348.36</v>
      </c>
      <c r="K121" s="8" t="s">
        <v>93</v>
      </c>
      <c r="L121" s="36">
        <v>47.23</v>
      </c>
    </row>
    <row r="122" spans="1:12" ht="15">
      <c r="A122" s="62"/>
      <c r="B122" s="39"/>
      <c r="C122" s="40"/>
      <c r="D122" s="63"/>
      <c r="E122" s="12"/>
      <c r="F122" s="44"/>
      <c r="G122" s="44"/>
      <c r="H122" s="44"/>
      <c r="I122" s="44"/>
      <c r="J122" s="44"/>
      <c r="K122" s="45"/>
      <c r="L122" s="44"/>
    </row>
    <row r="123" spans="1:12" ht="15">
      <c r="A123" s="62"/>
      <c r="B123" s="39"/>
      <c r="C123" s="40"/>
      <c r="D123" s="17" t="s">
        <v>22</v>
      </c>
      <c r="E123" s="6" t="s">
        <v>94</v>
      </c>
      <c r="F123" s="7">
        <v>200</v>
      </c>
      <c r="G123" s="8">
        <v>3.8</v>
      </c>
      <c r="H123" s="8">
        <v>3.5</v>
      </c>
      <c r="I123" s="8">
        <v>11.2</v>
      </c>
      <c r="J123" s="8">
        <v>91.2</v>
      </c>
      <c r="K123" s="8" t="s">
        <v>76</v>
      </c>
      <c r="L123" s="44">
        <v>10.220000000000001</v>
      </c>
    </row>
    <row r="124" spans="1:12" ht="30">
      <c r="A124" s="62"/>
      <c r="B124" s="39"/>
      <c r="C124" s="40"/>
      <c r="D124" s="17" t="s">
        <v>23</v>
      </c>
      <c r="E124" s="6" t="s">
        <v>44</v>
      </c>
      <c r="F124" s="4">
        <v>60</v>
      </c>
      <c r="G124" s="5">
        <v>6.36</v>
      </c>
      <c r="H124" s="5">
        <v>0.78</v>
      </c>
      <c r="I124" s="5">
        <v>43.92</v>
      </c>
      <c r="J124" s="44">
        <v>197.4</v>
      </c>
      <c r="K124" s="45" t="s">
        <v>45</v>
      </c>
      <c r="L124" s="44">
        <v>3.48</v>
      </c>
    </row>
    <row r="125" spans="1:12" ht="15">
      <c r="A125" s="62"/>
      <c r="B125" s="39"/>
      <c r="C125" s="40"/>
      <c r="D125" s="17" t="s">
        <v>24</v>
      </c>
      <c r="E125" s="12"/>
      <c r="F125" s="44"/>
      <c r="G125" s="44"/>
      <c r="H125" s="44"/>
      <c r="I125" s="44"/>
      <c r="J125" s="44"/>
      <c r="K125" s="45"/>
      <c r="L125" s="44"/>
    </row>
    <row r="126" spans="1:12" ht="15">
      <c r="A126" s="62"/>
      <c r="B126" s="39"/>
      <c r="C126" s="40"/>
      <c r="D126" s="17"/>
      <c r="E126" s="6" t="s">
        <v>159</v>
      </c>
      <c r="F126" s="7">
        <v>90</v>
      </c>
      <c r="G126" s="8">
        <v>6</v>
      </c>
      <c r="H126" s="8">
        <v>35.200000000000003</v>
      </c>
      <c r="I126" s="8">
        <v>49.52</v>
      </c>
      <c r="J126" s="8">
        <v>254.4</v>
      </c>
      <c r="K126" s="8" t="s">
        <v>45</v>
      </c>
      <c r="L126" s="44">
        <v>22</v>
      </c>
    </row>
    <row r="127" spans="1:12" ht="15">
      <c r="A127" s="62"/>
      <c r="B127" s="39"/>
      <c r="C127" s="40"/>
      <c r="D127" s="57"/>
      <c r="E127" s="41"/>
      <c r="F127" s="42"/>
      <c r="G127" s="42"/>
      <c r="H127" s="42"/>
      <c r="I127" s="42"/>
      <c r="J127" s="42"/>
      <c r="K127" s="43"/>
      <c r="L127" s="42"/>
    </row>
    <row r="128" spans="1:12" ht="15">
      <c r="A128" s="65"/>
      <c r="B128" s="48"/>
      <c r="C128" s="49"/>
      <c r="D128" s="24"/>
      <c r="E128" s="41"/>
      <c r="F128" s="42"/>
      <c r="G128" s="42"/>
      <c r="H128" s="42"/>
      <c r="I128" s="42"/>
      <c r="J128" s="42"/>
      <c r="K128" s="43"/>
      <c r="L128" s="42"/>
    </row>
    <row r="129" spans="1:12" ht="15">
      <c r="A129" s="55">
        <f>A121</f>
        <v>2</v>
      </c>
      <c r="B129" s="55">
        <v>2</v>
      </c>
      <c r="C129" s="56" t="s">
        <v>25</v>
      </c>
      <c r="D129" s="50" t="s">
        <v>33</v>
      </c>
      <c r="E129" s="51"/>
      <c r="F129" s="52">
        <f>SUM(F121:F128)</f>
        <v>550</v>
      </c>
      <c r="G129" s="52">
        <f t="shared" ref="G129:L129" si="12">SUM(G121:G128)</f>
        <v>36.909999999999997</v>
      </c>
      <c r="H129" s="52">
        <f t="shared" si="12"/>
        <v>66.59</v>
      </c>
      <c r="I129" s="52">
        <f t="shared" si="12"/>
        <v>109.91</v>
      </c>
      <c r="J129" s="52">
        <f t="shared" si="12"/>
        <v>891.36</v>
      </c>
      <c r="K129" s="52">
        <f t="shared" si="12"/>
        <v>0</v>
      </c>
      <c r="L129" s="52">
        <f t="shared" si="12"/>
        <v>82.929999999999993</v>
      </c>
    </row>
    <row r="130" spans="1:12" ht="15">
      <c r="A130" s="62"/>
      <c r="B130" s="39"/>
      <c r="C130" s="40"/>
      <c r="D130" s="17" t="s">
        <v>26</v>
      </c>
      <c r="E130" s="3" t="s">
        <v>77</v>
      </c>
      <c r="F130" s="5">
        <v>60</v>
      </c>
      <c r="G130" s="5">
        <v>0.66</v>
      </c>
      <c r="H130" s="5">
        <v>3.37</v>
      </c>
      <c r="I130" s="5">
        <v>4.32</v>
      </c>
      <c r="J130" s="5">
        <v>74.400000000000006</v>
      </c>
      <c r="K130" s="5" t="s">
        <v>78</v>
      </c>
      <c r="L130" s="44">
        <v>5.43</v>
      </c>
    </row>
    <row r="131" spans="1:12" ht="15">
      <c r="A131" s="62"/>
      <c r="B131" s="39"/>
      <c r="C131" s="40"/>
      <c r="D131" s="17" t="s">
        <v>27</v>
      </c>
      <c r="E131" s="3" t="s">
        <v>59</v>
      </c>
      <c r="F131" s="4">
        <v>200</v>
      </c>
      <c r="G131" s="5">
        <v>8.4</v>
      </c>
      <c r="H131" s="5">
        <v>5.72</v>
      </c>
      <c r="I131" s="5">
        <v>16.3</v>
      </c>
      <c r="J131" s="5">
        <v>167.5</v>
      </c>
      <c r="K131" s="5" t="s">
        <v>60</v>
      </c>
      <c r="L131" s="44">
        <v>30.8</v>
      </c>
    </row>
    <row r="132" spans="1:12" ht="15">
      <c r="A132" s="62"/>
      <c r="B132" s="39"/>
      <c r="C132" s="40"/>
      <c r="D132" s="17" t="s">
        <v>28</v>
      </c>
      <c r="E132" s="6" t="s">
        <v>192</v>
      </c>
      <c r="F132" s="7">
        <v>250</v>
      </c>
      <c r="G132" s="8">
        <v>34</v>
      </c>
      <c r="H132" s="8">
        <v>10.3</v>
      </c>
      <c r="I132" s="8">
        <v>41.5</v>
      </c>
      <c r="J132" s="8">
        <v>393.4</v>
      </c>
      <c r="K132" s="8" t="s">
        <v>193</v>
      </c>
      <c r="L132" s="68">
        <v>31.69</v>
      </c>
    </row>
    <row r="133" spans="1:12" ht="15">
      <c r="A133" s="62"/>
      <c r="B133" s="39"/>
      <c r="C133" s="40"/>
      <c r="D133" s="17" t="s">
        <v>29</v>
      </c>
      <c r="E133" s="6"/>
      <c r="F133" s="7"/>
      <c r="G133" s="8"/>
      <c r="H133" s="8"/>
      <c r="I133" s="8"/>
      <c r="J133" s="8"/>
      <c r="K133" s="8"/>
      <c r="L133" s="44"/>
    </row>
    <row r="134" spans="1:12" ht="15">
      <c r="A134" s="62"/>
      <c r="B134" s="39"/>
      <c r="C134" s="40"/>
      <c r="D134" s="17" t="s">
        <v>30</v>
      </c>
      <c r="E134" s="14" t="s">
        <v>91</v>
      </c>
      <c r="F134" s="7">
        <v>200</v>
      </c>
      <c r="G134" s="8">
        <v>0</v>
      </c>
      <c r="H134" s="8">
        <v>0</v>
      </c>
      <c r="I134" s="8">
        <v>8.5</v>
      </c>
      <c r="J134" s="8">
        <v>35</v>
      </c>
      <c r="K134" s="8" t="s">
        <v>134</v>
      </c>
      <c r="L134" s="44">
        <v>8.8000000000000007</v>
      </c>
    </row>
    <row r="135" spans="1:12" ht="30">
      <c r="A135" s="62"/>
      <c r="B135" s="39"/>
      <c r="C135" s="40"/>
      <c r="D135" s="17" t="s">
        <v>31</v>
      </c>
      <c r="E135" s="6" t="s">
        <v>44</v>
      </c>
      <c r="F135" s="4">
        <v>30</v>
      </c>
      <c r="G135" s="94">
        <v>3.15</v>
      </c>
      <c r="H135" s="5">
        <v>0.52</v>
      </c>
      <c r="I135" s="5">
        <v>21.98</v>
      </c>
      <c r="J135" s="5">
        <v>67.25</v>
      </c>
      <c r="K135" s="5" t="s">
        <v>45</v>
      </c>
      <c r="L135" s="44">
        <v>2.3199999999999998</v>
      </c>
    </row>
    <row r="136" spans="1:12" ht="15">
      <c r="A136" s="62"/>
      <c r="B136" s="39"/>
      <c r="C136" s="40"/>
      <c r="D136" s="17" t="s">
        <v>32</v>
      </c>
      <c r="E136" s="6" t="s">
        <v>67</v>
      </c>
      <c r="F136" s="4">
        <v>20</v>
      </c>
      <c r="G136" s="5">
        <v>1.55</v>
      </c>
      <c r="H136" s="5">
        <v>0.25</v>
      </c>
      <c r="I136" s="5">
        <v>9.3000000000000007</v>
      </c>
      <c r="J136" s="5">
        <v>42.5</v>
      </c>
      <c r="K136" s="5" t="s">
        <v>68</v>
      </c>
      <c r="L136" s="44">
        <v>2.72</v>
      </c>
    </row>
    <row r="137" spans="1:12" ht="15">
      <c r="A137" s="62"/>
      <c r="B137" s="39"/>
      <c r="C137" s="40"/>
      <c r="D137" s="57"/>
      <c r="E137" s="41"/>
      <c r="F137" s="42"/>
      <c r="G137" s="42"/>
      <c r="H137" s="42"/>
      <c r="I137" s="42"/>
      <c r="J137" s="42"/>
      <c r="K137" s="43"/>
      <c r="L137" s="42"/>
    </row>
    <row r="138" spans="1:12" ht="15">
      <c r="A138" s="62"/>
      <c r="B138" s="39"/>
      <c r="C138" s="40"/>
      <c r="D138" s="24"/>
      <c r="E138" s="6"/>
      <c r="F138" s="7"/>
      <c r="G138" s="8"/>
      <c r="H138" s="8"/>
      <c r="I138" s="8"/>
      <c r="J138" s="8"/>
      <c r="K138" s="8"/>
      <c r="L138" s="68"/>
    </row>
    <row r="139" spans="1:12" ht="15">
      <c r="A139" s="65"/>
      <c r="B139" s="48"/>
      <c r="C139" s="49"/>
      <c r="D139" s="50" t="s">
        <v>33</v>
      </c>
      <c r="E139" s="51"/>
      <c r="F139" s="52">
        <f>SUM(F130:F138)</f>
        <v>760</v>
      </c>
      <c r="G139" s="52">
        <f t="shared" ref="G139:L139" si="13">SUM(G130:G138)</f>
        <v>47.76</v>
      </c>
      <c r="H139" s="52">
        <f t="shared" si="13"/>
        <v>20.16</v>
      </c>
      <c r="I139" s="52">
        <f t="shared" si="13"/>
        <v>101.9</v>
      </c>
      <c r="J139" s="52">
        <f t="shared" si="13"/>
        <v>780.05</v>
      </c>
      <c r="K139" s="52">
        <f t="shared" si="13"/>
        <v>0</v>
      </c>
      <c r="L139" s="52">
        <f t="shared" si="13"/>
        <v>81.759999999999991</v>
      </c>
    </row>
    <row r="140" spans="1:12" ht="15.75" thickBot="1">
      <c r="A140" s="66">
        <f>A121</f>
        <v>2</v>
      </c>
      <c r="B140" s="66">
        <f>B121</f>
        <v>2</v>
      </c>
      <c r="C140" s="97" t="s">
        <v>4</v>
      </c>
      <c r="D140" s="98"/>
      <c r="E140" s="60"/>
      <c r="F140" s="61">
        <f>F129+F139</f>
        <v>1310</v>
      </c>
      <c r="G140" s="61">
        <f t="shared" ref="G140:L140" si="14">G129+G139</f>
        <v>84.669999999999987</v>
      </c>
      <c r="H140" s="61">
        <f t="shared" si="14"/>
        <v>86.75</v>
      </c>
      <c r="I140" s="61">
        <f t="shared" si="14"/>
        <v>211.81</v>
      </c>
      <c r="J140" s="61">
        <f t="shared" si="14"/>
        <v>1671.4099999999999</v>
      </c>
      <c r="K140" s="61">
        <f t="shared" si="14"/>
        <v>0</v>
      </c>
      <c r="L140" s="61">
        <f t="shared" si="14"/>
        <v>164.69</v>
      </c>
    </row>
    <row r="141" spans="1:12" ht="15">
      <c r="A141" s="32">
        <v>2</v>
      </c>
      <c r="B141" s="33">
        <v>3</v>
      </c>
      <c r="C141" s="34" t="s">
        <v>20</v>
      </c>
      <c r="D141" s="35" t="s">
        <v>21</v>
      </c>
      <c r="E141" s="6" t="s">
        <v>121</v>
      </c>
      <c r="F141" s="7">
        <v>250</v>
      </c>
      <c r="G141" s="8">
        <v>6.6</v>
      </c>
      <c r="H141" s="8">
        <v>8.1</v>
      </c>
      <c r="I141" s="8">
        <v>35.700000000000003</v>
      </c>
      <c r="J141" s="8">
        <v>242.1</v>
      </c>
      <c r="K141" s="8" t="s">
        <v>87</v>
      </c>
      <c r="L141" s="36">
        <v>16.23</v>
      </c>
    </row>
    <row r="142" spans="1:12" ht="15">
      <c r="A142" s="38"/>
      <c r="B142" s="39"/>
      <c r="C142" s="40"/>
      <c r="D142" s="63"/>
      <c r="E142" s="12"/>
      <c r="F142" s="44"/>
      <c r="G142" s="44"/>
      <c r="H142" s="44"/>
      <c r="I142" s="44"/>
      <c r="J142" s="44"/>
      <c r="K142" s="45"/>
      <c r="L142" s="44"/>
    </row>
    <row r="143" spans="1:12" ht="15">
      <c r="A143" s="38"/>
      <c r="B143" s="39"/>
      <c r="C143" s="40"/>
      <c r="D143" s="17" t="s">
        <v>30</v>
      </c>
      <c r="E143" s="6" t="s">
        <v>122</v>
      </c>
      <c r="F143" s="7">
        <v>200</v>
      </c>
      <c r="G143" s="8">
        <v>0</v>
      </c>
      <c r="H143" s="8">
        <v>0</v>
      </c>
      <c r="I143" s="8">
        <v>15.3</v>
      </c>
      <c r="J143" s="8">
        <v>49.6</v>
      </c>
      <c r="K143" s="8" t="s">
        <v>89</v>
      </c>
      <c r="L143" s="44">
        <v>4.03</v>
      </c>
    </row>
    <row r="144" spans="1:12" ht="15.75" customHeight="1">
      <c r="A144" s="38"/>
      <c r="B144" s="39"/>
      <c r="C144" s="40"/>
      <c r="D144" s="17" t="s">
        <v>23</v>
      </c>
      <c r="E144" s="14" t="s">
        <v>44</v>
      </c>
      <c r="F144" s="4">
        <v>60</v>
      </c>
      <c r="G144" s="5">
        <v>6.36</v>
      </c>
      <c r="H144" s="5">
        <v>0.78</v>
      </c>
      <c r="I144" s="5">
        <v>43.92</v>
      </c>
      <c r="J144" s="44">
        <v>197.4</v>
      </c>
      <c r="K144" s="45" t="s">
        <v>45</v>
      </c>
      <c r="L144" s="44">
        <v>3.48</v>
      </c>
    </row>
    <row r="145" spans="1:12" ht="15">
      <c r="A145" s="38"/>
      <c r="B145" s="39"/>
      <c r="C145" s="40"/>
      <c r="D145" s="17" t="s">
        <v>24</v>
      </c>
      <c r="E145" s="67"/>
      <c r="F145" s="67"/>
      <c r="G145" s="67"/>
      <c r="H145" s="67"/>
      <c r="I145" s="67"/>
      <c r="J145" s="67"/>
      <c r="K145" s="67"/>
      <c r="L145" s="67"/>
    </row>
    <row r="146" spans="1:12" ht="15">
      <c r="A146" s="38"/>
      <c r="B146" s="39"/>
      <c r="C146" s="40"/>
      <c r="D146" s="17"/>
      <c r="E146" s="12"/>
      <c r="F146" s="44"/>
      <c r="G146" s="44"/>
      <c r="H146" s="44"/>
      <c r="I146" s="44"/>
      <c r="J146" s="44"/>
      <c r="K146" s="45"/>
      <c r="L146" s="44"/>
    </row>
    <row r="147" spans="1:12" ht="15">
      <c r="A147" s="38"/>
      <c r="B147" s="39"/>
      <c r="C147" s="40"/>
      <c r="D147" s="17"/>
      <c r="E147" s="6"/>
      <c r="F147" s="7"/>
      <c r="G147" s="8"/>
      <c r="H147" s="8"/>
      <c r="I147" s="8"/>
      <c r="J147" s="8"/>
      <c r="K147" s="8"/>
      <c r="L147" s="44"/>
    </row>
    <row r="148" spans="1:12" ht="15">
      <c r="A148" s="38"/>
      <c r="B148" s="39"/>
      <c r="C148" s="40"/>
      <c r="D148" s="24"/>
      <c r="E148" s="41"/>
      <c r="F148" s="42"/>
      <c r="G148" s="42"/>
      <c r="H148" s="42"/>
      <c r="I148" s="42"/>
      <c r="J148" s="42"/>
      <c r="K148" s="43"/>
      <c r="L148" s="42"/>
    </row>
    <row r="149" spans="1:12" ht="15">
      <c r="A149" s="38"/>
      <c r="B149" s="39"/>
      <c r="C149" s="40"/>
      <c r="D149" s="24"/>
      <c r="E149" s="41"/>
      <c r="F149" s="42"/>
      <c r="G149" s="42"/>
      <c r="H149" s="42"/>
      <c r="I149" s="42"/>
      <c r="J149" s="42"/>
      <c r="K149" s="43"/>
      <c r="L149" s="42"/>
    </row>
    <row r="150" spans="1:12" ht="15">
      <c r="A150" s="47"/>
      <c r="B150" s="48"/>
      <c r="C150" s="49"/>
      <c r="D150" s="50" t="s">
        <v>33</v>
      </c>
      <c r="E150" s="51"/>
      <c r="F150" s="52">
        <f>SUM(F141:F149)</f>
        <v>510</v>
      </c>
      <c r="G150" s="52">
        <f t="shared" ref="G150:L150" si="15">SUM(G141:G149)</f>
        <v>12.96</v>
      </c>
      <c r="H150" s="52">
        <f t="shared" si="15"/>
        <v>8.879999999999999</v>
      </c>
      <c r="I150" s="52">
        <f t="shared" si="15"/>
        <v>94.92</v>
      </c>
      <c r="J150" s="52">
        <f t="shared" si="15"/>
        <v>489.1</v>
      </c>
      <c r="K150" s="52">
        <f t="shared" si="15"/>
        <v>0</v>
      </c>
      <c r="L150" s="52">
        <f t="shared" si="15"/>
        <v>23.740000000000002</v>
      </c>
    </row>
    <row r="151" spans="1:12" ht="15">
      <c r="A151" s="54">
        <f>A141</f>
        <v>2</v>
      </c>
      <c r="B151" s="55">
        <v>3</v>
      </c>
      <c r="C151" s="56" t="s">
        <v>25</v>
      </c>
      <c r="D151" s="17" t="s">
        <v>26</v>
      </c>
      <c r="E151" s="3" t="s">
        <v>106</v>
      </c>
      <c r="F151" s="4">
        <v>60</v>
      </c>
      <c r="G151" s="5">
        <v>0.98</v>
      </c>
      <c r="H151" s="5">
        <v>5.4</v>
      </c>
      <c r="I151" s="5">
        <v>5.5</v>
      </c>
      <c r="J151" s="5">
        <v>74.25</v>
      </c>
      <c r="K151" s="5" t="s">
        <v>107</v>
      </c>
      <c r="L151" s="44">
        <v>8.6</v>
      </c>
    </row>
    <row r="152" spans="1:12" ht="15">
      <c r="A152" s="38"/>
      <c r="B152" s="39"/>
      <c r="C152" s="40"/>
      <c r="D152" s="17" t="s">
        <v>27</v>
      </c>
      <c r="E152" s="6" t="s">
        <v>132</v>
      </c>
      <c r="F152" s="7">
        <v>200</v>
      </c>
      <c r="G152" s="8">
        <v>6.88</v>
      </c>
      <c r="H152" s="8">
        <v>9.23</v>
      </c>
      <c r="I152" s="8">
        <v>14.32</v>
      </c>
      <c r="J152" s="8">
        <v>192.29</v>
      </c>
      <c r="K152" s="8" t="s">
        <v>52</v>
      </c>
      <c r="L152" s="44">
        <v>21.12</v>
      </c>
    </row>
    <row r="153" spans="1:12" ht="15">
      <c r="A153" s="38"/>
      <c r="B153" s="39"/>
      <c r="C153" s="40"/>
      <c r="D153" s="17" t="s">
        <v>28</v>
      </c>
      <c r="E153" s="41" t="s">
        <v>155</v>
      </c>
      <c r="F153" s="42">
        <v>100</v>
      </c>
      <c r="G153" s="42">
        <v>23.9</v>
      </c>
      <c r="H153" s="42">
        <v>8.3800000000000008</v>
      </c>
      <c r="I153" s="42">
        <v>4.74</v>
      </c>
      <c r="J153" s="42">
        <v>190.02</v>
      </c>
      <c r="K153" s="43" t="s">
        <v>156</v>
      </c>
      <c r="L153" s="42">
        <v>45.83</v>
      </c>
    </row>
    <row r="154" spans="1:12" ht="15">
      <c r="A154" s="38"/>
      <c r="B154" s="39"/>
      <c r="C154" s="40"/>
      <c r="D154" s="17" t="s">
        <v>29</v>
      </c>
      <c r="E154" s="14" t="s">
        <v>126</v>
      </c>
      <c r="F154" s="7">
        <v>150</v>
      </c>
      <c r="G154" s="8">
        <v>8.1999999999999993</v>
      </c>
      <c r="H154" s="8">
        <v>6.9</v>
      </c>
      <c r="I154" s="8">
        <v>35.9</v>
      </c>
      <c r="J154" s="8">
        <v>238.9</v>
      </c>
      <c r="K154" s="45" t="s">
        <v>127</v>
      </c>
      <c r="L154" s="44">
        <v>11.7</v>
      </c>
    </row>
    <row r="155" spans="1:12" ht="15">
      <c r="A155" s="38"/>
      <c r="B155" s="39"/>
      <c r="C155" s="40"/>
      <c r="D155" s="17" t="s">
        <v>30</v>
      </c>
      <c r="E155" s="14" t="s">
        <v>185</v>
      </c>
      <c r="F155" s="7">
        <v>200</v>
      </c>
      <c r="G155" s="8">
        <v>0.2</v>
      </c>
      <c r="H155" s="8">
        <v>0.2</v>
      </c>
      <c r="I155" s="8">
        <v>22.3</v>
      </c>
      <c r="J155" s="8">
        <v>110</v>
      </c>
      <c r="K155" s="95" t="s">
        <v>190</v>
      </c>
      <c r="L155" s="68">
        <v>5.18</v>
      </c>
    </row>
    <row r="156" spans="1:12" ht="30">
      <c r="A156" s="38"/>
      <c r="B156" s="39"/>
      <c r="C156" s="40"/>
      <c r="D156" s="17" t="s">
        <v>31</v>
      </c>
      <c r="E156" s="6" t="s">
        <v>44</v>
      </c>
      <c r="F156" s="4">
        <v>30</v>
      </c>
      <c r="G156" s="94">
        <v>3.15</v>
      </c>
      <c r="H156" s="5">
        <v>0.52</v>
      </c>
      <c r="I156" s="5">
        <v>21.98</v>
      </c>
      <c r="J156" s="5">
        <v>67.25</v>
      </c>
      <c r="K156" s="5" t="s">
        <v>45</v>
      </c>
      <c r="L156" s="44">
        <v>2.3199999999999998</v>
      </c>
    </row>
    <row r="157" spans="1:12" ht="15">
      <c r="A157" s="38"/>
      <c r="B157" s="39"/>
      <c r="C157" s="40"/>
      <c r="D157" s="17" t="s">
        <v>32</v>
      </c>
      <c r="E157" s="6" t="s">
        <v>67</v>
      </c>
      <c r="F157" s="4">
        <v>20</v>
      </c>
      <c r="G157" s="5">
        <v>1.55</v>
      </c>
      <c r="H157" s="5">
        <v>0.25</v>
      </c>
      <c r="I157" s="5">
        <v>9.3000000000000007</v>
      </c>
      <c r="J157" s="5">
        <v>42.5</v>
      </c>
      <c r="K157" s="5" t="s">
        <v>68</v>
      </c>
      <c r="L157" s="44">
        <v>2.72</v>
      </c>
    </row>
    <row r="158" spans="1:12" ht="15">
      <c r="A158" s="38"/>
      <c r="B158" s="39"/>
      <c r="C158" s="40"/>
      <c r="D158" s="24"/>
      <c r="E158" s="14" t="s">
        <v>119</v>
      </c>
      <c r="F158" s="7">
        <v>75</v>
      </c>
      <c r="G158" s="8">
        <v>6.17</v>
      </c>
      <c r="H158" s="8">
        <v>11.02</v>
      </c>
      <c r="I158" s="8">
        <v>58.22</v>
      </c>
      <c r="J158" s="8">
        <v>321.86</v>
      </c>
      <c r="K158" s="8" t="s">
        <v>120</v>
      </c>
      <c r="L158" s="44">
        <v>19.2</v>
      </c>
    </row>
    <row r="159" spans="1:12" ht="15">
      <c r="A159" s="47"/>
      <c r="B159" s="48"/>
      <c r="C159" s="49"/>
      <c r="D159" s="50" t="s">
        <v>33</v>
      </c>
      <c r="E159" s="51"/>
      <c r="F159" s="52">
        <f>SUM(F151:F158)</f>
        <v>835</v>
      </c>
      <c r="G159" s="52">
        <f t="shared" ref="G159:L159" si="16">SUM(G151:G158)</f>
        <v>51.029999999999994</v>
      </c>
      <c r="H159" s="52">
        <f t="shared" si="16"/>
        <v>41.900000000000006</v>
      </c>
      <c r="I159" s="52">
        <f t="shared" si="16"/>
        <v>172.26</v>
      </c>
      <c r="J159" s="52">
        <f t="shared" si="16"/>
        <v>1237.07</v>
      </c>
      <c r="K159" s="52">
        <f t="shared" si="16"/>
        <v>0</v>
      </c>
      <c r="L159" s="52">
        <f t="shared" si="16"/>
        <v>116.67</v>
      </c>
    </row>
    <row r="160" spans="1:12" ht="15.75" thickBot="1">
      <c r="A160" s="58">
        <f>A141</f>
        <v>2</v>
      </c>
      <c r="B160" s="59">
        <f>B141</f>
        <v>3</v>
      </c>
      <c r="C160" s="97" t="s">
        <v>4</v>
      </c>
      <c r="D160" s="98"/>
      <c r="E160" s="60"/>
      <c r="F160" s="61">
        <f>F150+F159</f>
        <v>1345</v>
      </c>
      <c r="G160" s="61">
        <f t="shared" ref="G160:L160" si="17">G150+G159</f>
        <v>63.989999999999995</v>
      </c>
      <c r="H160" s="61">
        <f t="shared" si="17"/>
        <v>50.78</v>
      </c>
      <c r="I160" s="61">
        <f t="shared" si="17"/>
        <v>267.18</v>
      </c>
      <c r="J160" s="61">
        <f t="shared" si="17"/>
        <v>1726.17</v>
      </c>
      <c r="K160" s="61">
        <f t="shared" si="17"/>
        <v>0</v>
      </c>
      <c r="L160" s="61">
        <f t="shared" si="17"/>
        <v>140.41</v>
      </c>
    </row>
    <row r="161" spans="1:12" ht="15">
      <c r="A161" s="32">
        <v>2</v>
      </c>
      <c r="B161" s="33">
        <v>4</v>
      </c>
      <c r="C161" s="34" t="s">
        <v>20</v>
      </c>
      <c r="D161" s="35" t="s">
        <v>21</v>
      </c>
      <c r="E161" s="3" t="s">
        <v>42</v>
      </c>
      <c r="F161" s="4">
        <v>250</v>
      </c>
      <c r="G161" s="5">
        <v>7</v>
      </c>
      <c r="H161" s="5">
        <v>7.9</v>
      </c>
      <c r="I161" s="5">
        <v>24.7</v>
      </c>
      <c r="J161" s="36">
        <v>141.19999999999999</v>
      </c>
      <c r="K161" s="37" t="s">
        <v>166</v>
      </c>
      <c r="L161" s="36">
        <v>11.54</v>
      </c>
    </row>
    <row r="162" spans="1:12" ht="15">
      <c r="A162" s="38"/>
      <c r="B162" s="39"/>
      <c r="C162" s="40"/>
      <c r="D162" s="63"/>
      <c r="E162" s="12"/>
      <c r="F162" s="44"/>
      <c r="G162" s="44"/>
      <c r="H162" s="44"/>
      <c r="I162" s="44"/>
      <c r="J162" s="44"/>
      <c r="K162" s="45"/>
      <c r="L162" s="44"/>
    </row>
    <row r="163" spans="1:12" ht="15">
      <c r="A163" s="38"/>
      <c r="B163" s="39"/>
      <c r="C163" s="40"/>
      <c r="D163" s="17" t="s">
        <v>22</v>
      </c>
      <c r="E163" s="6" t="s">
        <v>129</v>
      </c>
      <c r="F163" s="7">
        <v>200</v>
      </c>
      <c r="G163" s="8">
        <v>1.6</v>
      </c>
      <c r="H163" s="8">
        <v>1.4</v>
      </c>
      <c r="I163" s="8">
        <v>8.6</v>
      </c>
      <c r="J163" s="8">
        <v>53.5</v>
      </c>
      <c r="K163" s="8" t="s">
        <v>130</v>
      </c>
      <c r="L163" s="44">
        <v>3.82</v>
      </c>
    </row>
    <row r="164" spans="1:12" ht="30">
      <c r="A164" s="38"/>
      <c r="B164" s="39"/>
      <c r="C164" s="40"/>
      <c r="D164" s="17" t="s">
        <v>23</v>
      </c>
      <c r="E164" s="6" t="s">
        <v>44</v>
      </c>
      <c r="F164" s="4">
        <v>60</v>
      </c>
      <c r="G164" s="5">
        <v>6.36</v>
      </c>
      <c r="H164" s="5">
        <v>0.78</v>
      </c>
      <c r="I164" s="5">
        <v>43.92</v>
      </c>
      <c r="J164" s="44">
        <v>197.4</v>
      </c>
      <c r="K164" s="45" t="s">
        <v>45</v>
      </c>
      <c r="L164" s="44">
        <v>3.48</v>
      </c>
    </row>
    <row r="165" spans="1:12" ht="15">
      <c r="A165" s="38"/>
      <c r="B165" s="39"/>
      <c r="C165" s="40"/>
      <c r="D165" s="17" t="s">
        <v>24</v>
      </c>
      <c r="E165" s="12"/>
      <c r="F165" s="44"/>
      <c r="G165" s="44"/>
      <c r="H165" s="44"/>
      <c r="I165" s="44"/>
      <c r="J165" s="44"/>
      <c r="K165" s="45"/>
      <c r="L165" s="44"/>
    </row>
    <row r="166" spans="1:12" ht="15">
      <c r="A166" s="38"/>
      <c r="B166" s="39"/>
      <c r="C166" s="40"/>
      <c r="D166" s="57"/>
      <c r="E166" s="41"/>
      <c r="F166" s="42"/>
      <c r="G166" s="42"/>
      <c r="H166" s="42"/>
      <c r="I166" s="42"/>
      <c r="J166" s="42"/>
      <c r="K166" s="43"/>
      <c r="L166" s="42"/>
    </row>
    <row r="167" spans="1:12" ht="15">
      <c r="A167" s="38"/>
      <c r="B167" s="39"/>
      <c r="C167" s="40"/>
      <c r="D167" s="57"/>
      <c r="E167" s="41"/>
      <c r="F167" s="42"/>
      <c r="G167" s="42"/>
      <c r="H167" s="42"/>
      <c r="I167" s="42"/>
      <c r="J167" s="42"/>
      <c r="K167" s="43"/>
      <c r="L167" s="42"/>
    </row>
    <row r="168" spans="1:12" ht="15">
      <c r="A168" s="38"/>
      <c r="B168" s="39"/>
      <c r="C168" s="40"/>
      <c r="D168" s="24"/>
      <c r="E168" s="41"/>
      <c r="F168" s="42"/>
      <c r="G168" s="42"/>
      <c r="H168" s="42"/>
      <c r="I168" s="42"/>
      <c r="J168" s="42"/>
      <c r="K168" s="43"/>
      <c r="L168" s="42"/>
    </row>
    <row r="169" spans="1:12" ht="15">
      <c r="A169" s="38"/>
      <c r="B169" s="39"/>
      <c r="C169" s="40"/>
      <c r="D169" s="24"/>
      <c r="E169" s="41"/>
      <c r="F169" s="42"/>
      <c r="G169" s="42"/>
      <c r="H169" s="42"/>
      <c r="I169" s="42"/>
      <c r="J169" s="42"/>
      <c r="K169" s="43"/>
      <c r="L169" s="42"/>
    </row>
    <row r="170" spans="1:12" ht="15">
      <c r="A170" s="47"/>
      <c r="B170" s="48"/>
      <c r="C170" s="49"/>
      <c r="D170" s="50" t="s">
        <v>33</v>
      </c>
      <c r="E170" s="51"/>
      <c r="F170" s="52">
        <f>SUM(F161:F169)</f>
        <v>510</v>
      </c>
      <c r="G170" s="52">
        <f t="shared" ref="G170:L170" si="18">SUM(G161:G169)</f>
        <v>14.96</v>
      </c>
      <c r="H170" s="52">
        <f t="shared" si="18"/>
        <v>10.08</v>
      </c>
      <c r="I170" s="52">
        <f t="shared" si="18"/>
        <v>77.22</v>
      </c>
      <c r="J170" s="52">
        <f t="shared" si="18"/>
        <v>392.1</v>
      </c>
      <c r="K170" s="52">
        <f t="shared" si="18"/>
        <v>0</v>
      </c>
      <c r="L170" s="52">
        <f t="shared" si="18"/>
        <v>18.84</v>
      </c>
    </row>
    <row r="171" spans="1:12" ht="15">
      <c r="A171" s="54">
        <f>A161</f>
        <v>2</v>
      </c>
      <c r="B171" s="55">
        <v>4</v>
      </c>
      <c r="C171" s="56" t="s">
        <v>25</v>
      </c>
      <c r="D171" s="17" t="s">
        <v>26</v>
      </c>
      <c r="E171" s="6" t="s">
        <v>177</v>
      </c>
      <c r="F171" s="7">
        <v>60</v>
      </c>
      <c r="G171" s="8">
        <v>0.75</v>
      </c>
      <c r="H171" s="8">
        <v>7.0000000000000007E-2</v>
      </c>
      <c r="I171" s="8">
        <v>6.91</v>
      </c>
      <c r="J171" s="8">
        <v>41.25</v>
      </c>
      <c r="K171" s="8" t="s">
        <v>180</v>
      </c>
      <c r="L171" s="68">
        <v>8.6</v>
      </c>
    </row>
    <row r="172" spans="1:12" ht="15">
      <c r="A172" s="38"/>
      <c r="B172" s="39"/>
      <c r="C172" s="40"/>
      <c r="D172" s="17"/>
      <c r="E172" s="6"/>
      <c r="F172" s="7"/>
      <c r="G172" s="8"/>
      <c r="H172" s="8"/>
      <c r="I172" s="8"/>
      <c r="J172" s="8"/>
      <c r="K172" s="8"/>
      <c r="L172" s="44"/>
    </row>
    <row r="173" spans="1:12" ht="15">
      <c r="A173" s="38"/>
      <c r="B173" s="39"/>
      <c r="C173" s="40"/>
      <c r="D173" s="17" t="s">
        <v>27</v>
      </c>
      <c r="E173" s="6" t="s">
        <v>124</v>
      </c>
      <c r="F173" s="7">
        <v>200</v>
      </c>
      <c r="G173" s="8">
        <v>30</v>
      </c>
      <c r="H173" s="8">
        <v>7.36</v>
      </c>
      <c r="I173" s="8">
        <v>13.3</v>
      </c>
      <c r="J173" s="8">
        <v>154.6</v>
      </c>
      <c r="K173" s="45" t="s">
        <v>125</v>
      </c>
      <c r="L173" s="44">
        <v>27.83</v>
      </c>
    </row>
    <row r="174" spans="1:12" ht="15">
      <c r="A174" s="38"/>
      <c r="B174" s="39"/>
      <c r="C174" s="40"/>
      <c r="D174" s="17" t="s">
        <v>28</v>
      </c>
      <c r="E174" s="3" t="s">
        <v>187</v>
      </c>
      <c r="F174" s="4">
        <v>250</v>
      </c>
      <c r="G174" s="5">
        <v>45.4</v>
      </c>
      <c r="H174" s="5">
        <v>6.2</v>
      </c>
      <c r="I174" s="5">
        <v>33.729999999999997</v>
      </c>
      <c r="J174" s="5">
        <v>372</v>
      </c>
      <c r="K174" s="5" t="s">
        <v>90</v>
      </c>
      <c r="L174" s="44">
        <v>61.55</v>
      </c>
    </row>
    <row r="175" spans="1:12" ht="15">
      <c r="A175" s="38"/>
      <c r="B175" s="39"/>
      <c r="C175" s="40"/>
      <c r="D175" s="17"/>
      <c r="E175" s="6"/>
      <c r="F175" s="7"/>
      <c r="G175" s="8"/>
      <c r="H175" s="8"/>
      <c r="I175" s="8"/>
      <c r="J175" s="8"/>
      <c r="K175" s="8"/>
      <c r="L175" s="44"/>
    </row>
    <row r="176" spans="1:12" ht="15">
      <c r="A176" s="38"/>
      <c r="B176" s="39"/>
      <c r="C176" s="40"/>
      <c r="D176" s="17" t="s">
        <v>30</v>
      </c>
      <c r="E176" s="14" t="s">
        <v>91</v>
      </c>
      <c r="F176" s="7">
        <v>200</v>
      </c>
      <c r="G176" s="8">
        <v>0</v>
      </c>
      <c r="H176" s="8">
        <v>0</v>
      </c>
      <c r="I176" s="8">
        <v>8.5</v>
      </c>
      <c r="J176" s="8">
        <v>35</v>
      </c>
      <c r="K176" s="8" t="s">
        <v>134</v>
      </c>
      <c r="L176" s="44">
        <v>8.8000000000000007</v>
      </c>
    </row>
    <row r="177" spans="1:12" ht="30">
      <c r="A177" s="38"/>
      <c r="B177" s="39"/>
      <c r="C177" s="40"/>
      <c r="D177" s="17" t="s">
        <v>31</v>
      </c>
      <c r="E177" s="6" t="s">
        <v>44</v>
      </c>
      <c r="F177" s="4">
        <v>30</v>
      </c>
      <c r="G177" s="94">
        <v>3.15</v>
      </c>
      <c r="H177" s="5">
        <v>0.52</v>
      </c>
      <c r="I177" s="5">
        <v>21.98</v>
      </c>
      <c r="J177" s="5">
        <v>67.25</v>
      </c>
      <c r="K177" s="5" t="s">
        <v>45</v>
      </c>
      <c r="L177" s="44">
        <v>2.3199999999999998</v>
      </c>
    </row>
    <row r="178" spans="1:12" ht="15">
      <c r="A178" s="38"/>
      <c r="B178" s="39"/>
      <c r="C178" s="40"/>
      <c r="D178" s="17" t="s">
        <v>32</v>
      </c>
      <c r="E178" s="6" t="s">
        <v>67</v>
      </c>
      <c r="F178" s="4">
        <v>20</v>
      </c>
      <c r="G178" s="5">
        <v>1.55</v>
      </c>
      <c r="H178" s="5">
        <v>0.25</v>
      </c>
      <c r="I178" s="5">
        <v>9.3000000000000007</v>
      </c>
      <c r="J178" s="5">
        <v>42.5</v>
      </c>
      <c r="K178" s="5" t="s">
        <v>68</v>
      </c>
      <c r="L178" s="44">
        <v>2.72</v>
      </c>
    </row>
    <row r="179" spans="1:12" ht="15">
      <c r="A179" s="38"/>
      <c r="B179" s="39"/>
      <c r="C179" s="40"/>
      <c r="D179" s="17" t="s">
        <v>24</v>
      </c>
      <c r="E179" s="12" t="s">
        <v>46</v>
      </c>
      <c r="F179" s="44">
        <v>130</v>
      </c>
      <c r="G179" s="44">
        <v>0.4</v>
      </c>
      <c r="H179" s="44">
        <v>0.4</v>
      </c>
      <c r="I179" s="44">
        <v>9.8000000000000007</v>
      </c>
      <c r="J179" s="44">
        <v>45.54</v>
      </c>
      <c r="K179" s="45" t="s">
        <v>45</v>
      </c>
      <c r="L179" s="44">
        <v>30</v>
      </c>
    </row>
    <row r="180" spans="1:12" ht="15">
      <c r="A180" s="38"/>
      <c r="B180" s="39"/>
      <c r="C180" s="40"/>
      <c r="D180" s="24"/>
      <c r="E180" s="6"/>
      <c r="F180" s="7">
        <v>200</v>
      </c>
      <c r="G180" s="8">
        <v>30</v>
      </c>
      <c r="H180" s="8">
        <v>7.36</v>
      </c>
      <c r="I180" s="8">
        <v>13.3</v>
      </c>
      <c r="J180" s="8">
        <v>154.6</v>
      </c>
      <c r="K180" s="45" t="s">
        <v>125</v>
      </c>
      <c r="L180" s="44">
        <v>27.83</v>
      </c>
    </row>
    <row r="181" spans="1:12" ht="15">
      <c r="A181" s="47"/>
      <c r="B181" s="48"/>
      <c r="C181" s="49"/>
      <c r="D181" s="50" t="s">
        <v>33</v>
      </c>
      <c r="E181" s="51"/>
      <c r="F181" s="52">
        <f>SUM(F171:F180)</f>
        <v>1090</v>
      </c>
      <c r="G181" s="52">
        <f t="shared" ref="G181:L181" si="19">SUM(G171:G180)</f>
        <v>111.25000000000001</v>
      </c>
      <c r="H181" s="52">
        <f t="shared" si="19"/>
        <v>22.16</v>
      </c>
      <c r="I181" s="52">
        <f t="shared" si="19"/>
        <v>116.82</v>
      </c>
      <c r="J181" s="52">
        <f t="shared" si="19"/>
        <v>912.74</v>
      </c>
      <c r="K181" s="52">
        <f t="shared" si="19"/>
        <v>0</v>
      </c>
      <c r="L181" s="52">
        <f t="shared" si="19"/>
        <v>169.64999999999998</v>
      </c>
    </row>
    <row r="182" spans="1:12" ht="15.75" thickBot="1">
      <c r="A182" s="58">
        <f>A161</f>
        <v>2</v>
      </c>
      <c r="B182" s="59">
        <f>B161</f>
        <v>4</v>
      </c>
      <c r="C182" s="97" t="s">
        <v>4</v>
      </c>
      <c r="D182" s="98"/>
      <c r="E182" s="60"/>
      <c r="F182" s="61">
        <f>F170+F181</f>
        <v>1600</v>
      </c>
      <c r="G182" s="61">
        <f t="shared" ref="G182:L182" si="20">G170+G181</f>
        <v>126.21000000000001</v>
      </c>
      <c r="H182" s="61">
        <f t="shared" si="20"/>
        <v>32.24</v>
      </c>
      <c r="I182" s="61">
        <f t="shared" si="20"/>
        <v>194.04</v>
      </c>
      <c r="J182" s="61">
        <f t="shared" si="20"/>
        <v>1304.8400000000001</v>
      </c>
      <c r="K182" s="61">
        <f t="shared" si="20"/>
        <v>0</v>
      </c>
      <c r="L182" s="61">
        <f t="shared" si="20"/>
        <v>188.48999999999998</v>
      </c>
    </row>
    <row r="183" spans="1:12" ht="15">
      <c r="A183" s="32">
        <v>2</v>
      </c>
      <c r="B183" s="33">
        <v>5</v>
      </c>
      <c r="C183" s="34" t="s">
        <v>20</v>
      </c>
      <c r="D183" s="35" t="s">
        <v>21</v>
      </c>
      <c r="E183" s="3" t="s">
        <v>113</v>
      </c>
      <c r="F183" s="4">
        <v>250</v>
      </c>
      <c r="G183" s="8">
        <v>6.2</v>
      </c>
      <c r="H183" s="8">
        <v>8.6999999999999993</v>
      </c>
      <c r="I183" s="8">
        <v>29.9</v>
      </c>
      <c r="J183" s="8">
        <v>222.5</v>
      </c>
      <c r="K183" s="8" t="s">
        <v>114</v>
      </c>
      <c r="L183" s="36">
        <v>14.95</v>
      </c>
    </row>
    <row r="184" spans="1:12" ht="15">
      <c r="A184" s="38"/>
      <c r="B184" s="39"/>
      <c r="C184" s="40"/>
      <c r="D184" s="63"/>
      <c r="E184" s="12"/>
      <c r="F184" s="44"/>
      <c r="G184" s="44"/>
      <c r="H184" s="44"/>
      <c r="I184" s="44"/>
      <c r="J184" s="44"/>
      <c r="K184" s="45"/>
      <c r="L184" s="44"/>
    </row>
    <row r="185" spans="1:12" ht="15">
      <c r="A185" s="38"/>
      <c r="B185" s="39"/>
      <c r="C185" s="40"/>
      <c r="D185" s="17" t="s">
        <v>22</v>
      </c>
      <c r="E185" s="6" t="s">
        <v>115</v>
      </c>
      <c r="F185" s="7">
        <v>200</v>
      </c>
      <c r="G185" s="8">
        <v>4.5999999999999996</v>
      </c>
      <c r="H185" s="8">
        <v>4.4000000000000004</v>
      </c>
      <c r="I185" s="8">
        <v>12.5</v>
      </c>
      <c r="J185" s="8">
        <v>107.2</v>
      </c>
      <c r="K185" s="8" t="s">
        <v>116</v>
      </c>
      <c r="L185" s="44">
        <v>10.25</v>
      </c>
    </row>
    <row r="186" spans="1:12" ht="30">
      <c r="A186" s="38"/>
      <c r="B186" s="39"/>
      <c r="C186" s="40"/>
      <c r="D186" s="17" t="s">
        <v>23</v>
      </c>
      <c r="E186" s="6" t="s">
        <v>44</v>
      </c>
      <c r="F186" s="4">
        <v>60</v>
      </c>
      <c r="G186" s="5">
        <v>6.36</v>
      </c>
      <c r="H186" s="5">
        <v>0.78</v>
      </c>
      <c r="I186" s="5">
        <v>43.92</v>
      </c>
      <c r="J186" s="44">
        <v>197.4</v>
      </c>
      <c r="K186" s="45" t="s">
        <v>45</v>
      </c>
      <c r="L186" s="44">
        <v>3.48</v>
      </c>
    </row>
    <row r="187" spans="1:12" ht="15">
      <c r="A187" s="38"/>
      <c r="B187" s="39"/>
      <c r="C187" s="40"/>
      <c r="D187" s="17"/>
      <c r="E187" s="6" t="s">
        <v>123</v>
      </c>
      <c r="F187" s="7">
        <v>20</v>
      </c>
      <c r="G187" s="8">
        <v>5.2</v>
      </c>
      <c r="H187" s="8">
        <v>5.32</v>
      </c>
      <c r="I187" s="8">
        <v>0</v>
      </c>
      <c r="J187" s="8">
        <v>68.680000000000007</v>
      </c>
      <c r="K187" s="8" t="s">
        <v>48</v>
      </c>
      <c r="L187" s="44">
        <v>11.6</v>
      </c>
    </row>
    <row r="188" spans="1:12" ht="15">
      <c r="A188" s="38"/>
      <c r="B188" s="39"/>
      <c r="C188" s="40"/>
      <c r="D188" s="57"/>
      <c r="E188" s="41"/>
      <c r="F188" s="42"/>
      <c r="G188" s="42"/>
      <c r="H188" s="42"/>
      <c r="I188" s="42"/>
      <c r="J188" s="42"/>
      <c r="K188" s="43"/>
      <c r="L188" s="42"/>
    </row>
    <row r="189" spans="1:12" ht="15">
      <c r="A189" s="38"/>
      <c r="B189" s="39"/>
      <c r="C189" s="40"/>
      <c r="D189" s="24"/>
      <c r="E189" s="41"/>
      <c r="F189" s="42"/>
      <c r="G189" s="42"/>
      <c r="H189" s="42"/>
      <c r="I189" s="42"/>
      <c r="J189" s="42"/>
      <c r="K189" s="43"/>
      <c r="L189" s="42"/>
    </row>
    <row r="190" spans="1:12" ht="15">
      <c r="A190" s="38"/>
      <c r="B190" s="39"/>
      <c r="C190" s="49"/>
      <c r="D190" s="50" t="s">
        <v>33</v>
      </c>
      <c r="E190" s="51"/>
      <c r="F190" s="52">
        <f>SUM(F183:F189)</f>
        <v>530</v>
      </c>
      <c r="G190" s="52">
        <f t="shared" ref="G190:L190" si="21">SUM(G183:G189)</f>
        <v>22.36</v>
      </c>
      <c r="H190" s="52">
        <f t="shared" si="21"/>
        <v>19.2</v>
      </c>
      <c r="I190" s="52">
        <f t="shared" si="21"/>
        <v>86.32</v>
      </c>
      <c r="J190" s="52">
        <f t="shared" si="21"/>
        <v>595.78</v>
      </c>
      <c r="K190" s="52">
        <f t="shared" si="21"/>
        <v>0</v>
      </c>
      <c r="L190" s="52">
        <f t="shared" si="21"/>
        <v>40.28</v>
      </c>
    </row>
    <row r="191" spans="1:12" ht="15.75" customHeight="1">
      <c r="A191" s="81">
        <v>2</v>
      </c>
      <c r="B191" s="81">
        <v>5</v>
      </c>
      <c r="C191" s="80" t="s">
        <v>25</v>
      </c>
      <c r="D191" s="17" t="s">
        <v>26</v>
      </c>
      <c r="E191" s="6" t="s">
        <v>186</v>
      </c>
      <c r="F191" s="7">
        <v>60</v>
      </c>
      <c r="G191" s="8">
        <v>0.68</v>
      </c>
      <c r="H191" s="8">
        <v>3.71</v>
      </c>
      <c r="I191" s="8">
        <v>2.83</v>
      </c>
      <c r="J191" s="8">
        <v>47.46</v>
      </c>
      <c r="K191" s="8" t="s">
        <v>93</v>
      </c>
      <c r="L191" s="68">
        <v>7.46</v>
      </c>
    </row>
    <row r="192" spans="1:12" ht="15">
      <c r="A192" s="38"/>
      <c r="B192" s="62"/>
      <c r="C192" s="40"/>
      <c r="D192" s="17" t="s">
        <v>27</v>
      </c>
      <c r="E192" s="6" t="s">
        <v>79</v>
      </c>
      <c r="F192" s="7">
        <v>200</v>
      </c>
      <c r="G192" s="8">
        <v>1.7</v>
      </c>
      <c r="H192" s="8">
        <v>1.8</v>
      </c>
      <c r="I192" s="8">
        <v>12</v>
      </c>
      <c r="J192" s="8">
        <v>86.4</v>
      </c>
      <c r="K192" s="8" t="s">
        <v>80</v>
      </c>
      <c r="L192" s="44">
        <v>14.84</v>
      </c>
    </row>
    <row r="193" spans="1:12" ht="15">
      <c r="A193" s="38"/>
      <c r="B193" s="39"/>
      <c r="C193" s="40"/>
      <c r="D193" s="17" t="s">
        <v>28</v>
      </c>
      <c r="E193" s="6" t="s">
        <v>117</v>
      </c>
      <c r="F193" s="7">
        <v>250</v>
      </c>
      <c r="G193" s="8">
        <v>26.6</v>
      </c>
      <c r="H193" s="8">
        <v>8.8000000000000007</v>
      </c>
      <c r="I193" s="8">
        <v>21.9</v>
      </c>
      <c r="J193" s="8">
        <v>271.60000000000002</v>
      </c>
      <c r="K193" s="8" t="s">
        <v>118</v>
      </c>
      <c r="L193" s="44">
        <v>67.959999999999994</v>
      </c>
    </row>
    <row r="194" spans="1:12" ht="15">
      <c r="A194" s="38"/>
      <c r="B194" s="39"/>
      <c r="C194" s="40"/>
      <c r="D194" s="17" t="s">
        <v>29</v>
      </c>
      <c r="E194" s="12"/>
      <c r="F194" s="44"/>
      <c r="G194" s="44"/>
      <c r="H194" s="44"/>
      <c r="I194" s="44"/>
      <c r="J194" s="44"/>
      <c r="K194" s="45"/>
      <c r="L194" s="44"/>
    </row>
    <row r="195" spans="1:12" ht="15">
      <c r="A195" s="38"/>
      <c r="B195" s="39"/>
      <c r="C195" s="40"/>
      <c r="D195" s="17" t="s">
        <v>30</v>
      </c>
      <c r="E195" s="3" t="s">
        <v>100</v>
      </c>
      <c r="F195" s="4">
        <v>200</v>
      </c>
      <c r="G195" s="5">
        <v>1</v>
      </c>
      <c r="H195" s="5">
        <v>0</v>
      </c>
      <c r="I195" s="5">
        <v>20.2</v>
      </c>
      <c r="J195" s="5">
        <v>84.8</v>
      </c>
      <c r="K195" s="13" t="s">
        <v>101</v>
      </c>
      <c r="L195" s="44">
        <v>25</v>
      </c>
    </row>
    <row r="196" spans="1:12" ht="30">
      <c r="A196" s="38"/>
      <c r="B196" s="39"/>
      <c r="C196" s="40"/>
      <c r="D196" s="17" t="s">
        <v>31</v>
      </c>
      <c r="E196" s="6" t="s">
        <v>44</v>
      </c>
      <c r="F196" s="4">
        <v>30</v>
      </c>
      <c r="G196" s="94">
        <v>3.15</v>
      </c>
      <c r="H196" s="5">
        <v>0.52</v>
      </c>
      <c r="I196" s="5">
        <v>21.98</v>
      </c>
      <c r="J196" s="5">
        <v>67.25</v>
      </c>
      <c r="K196" s="5" t="s">
        <v>45</v>
      </c>
      <c r="L196" s="44">
        <v>2.3199999999999998</v>
      </c>
    </row>
    <row r="197" spans="1:12" ht="15">
      <c r="A197" s="38"/>
      <c r="B197" s="39"/>
      <c r="C197" s="40"/>
      <c r="D197" s="17" t="s">
        <v>32</v>
      </c>
      <c r="E197" s="6" t="s">
        <v>67</v>
      </c>
      <c r="F197" s="4">
        <v>20</v>
      </c>
      <c r="G197" s="5">
        <v>1.55</v>
      </c>
      <c r="H197" s="5">
        <v>0.25</v>
      </c>
      <c r="I197" s="5">
        <v>9.3000000000000007</v>
      </c>
      <c r="J197" s="5">
        <v>42.5</v>
      </c>
      <c r="K197" s="5" t="s">
        <v>68</v>
      </c>
      <c r="L197" s="44">
        <v>2.72</v>
      </c>
    </row>
    <row r="198" spans="1:12" ht="15">
      <c r="A198" s="38"/>
      <c r="B198" s="39"/>
      <c r="C198" s="40"/>
      <c r="D198" s="17"/>
      <c r="E198" s="14"/>
      <c r="F198" s="7">
        <v>75</v>
      </c>
      <c r="G198" s="8">
        <v>6.17</v>
      </c>
      <c r="H198" s="8">
        <v>11.02</v>
      </c>
      <c r="I198" s="8">
        <v>58.22</v>
      </c>
      <c r="J198" s="8">
        <v>321.86</v>
      </c>
      <c r="K198" s="8" t="s">
        <v>120</v>
      </c>
      <c r="L198" s="44">
        <v>19.2</v>
      </c>
    </row>
    <row r="199" spans="1:12" ht="15">
      <c r="A199" s="38"/>
      <c r="B199" s="39"/>
      <c r="C199" s="40"/>
      <c r="D199" s="17" t="s">
        <v>24</v>
      </c>
      <c r="E199" s="12" t="s">
        <v>46</v>
      </c>
      <c r="F199" s="44">
        <v>130</v>
      </c>
      <c r="G199" s="44">
        <v>0.4</v>
      </c>
      <c r="H199" s="44">
        <v>0.4</v>
      </c>
      <c r="I199" s="44">
        <v>9.8000000000000007</v>
      </c>
      <c r="J199" s="44">
        <v>45.54</v>
      </c>
      <c r="K199" s="45" t="s">
        <v>45</v>
      </c>
      <c r="L199" s="44">
        <v>30</v>
      </c>
    </row>
    <row r="200" spans="1:12" ht="15">
      <c r="A200" s="38"/>
      <c r="B200" s="39"/>
      <c r="C200" s="40"/>
      <c r="D200" s="24"/>
      <c r="E200" s="41"/>
      <c r="F200" s="42"/>
      <c r="G200" s="42"/>
      <c r="H200" s="42"/>
      <c r="I200" s="42"/>
      <c r="J200" s="42"/>
      <c r="K200" s="43"/>
      <c r="L200" s="42"/>
    </row>
    <row r="201" spans="1:12" ht="15">
      <c r="A201" s="47"/>
      <c r="B201" s="48"/>
      <c r="C201" s="49"/>
      <c r="D201" s="50" t="s">
        <v>33</v>
      </c>
      <c r="E201" s="51"/>
      <c r="F201" s="52">
        <f>SUM(F191:F200)</f>
        <v>965</v>
      </c>
      <c r="G201" s="52">
        <f t="shared" ref="G201:L201" si="22">SUM(G191:G200)</f>
        <v>41.25</v>
      </c>
      <c r="H201" s="52">
        <f t="shared" si="22"/>
        <v>26.5</v>
      </c>
      <c r="I201" s="52">
        <f t="shared" si="22"/>
        <v>156.23000000000002</v>
      </c>
      <c r="J201" s="52">
        <f t="shared" si="22"/>
        <v>967.41</v>
      </c>
      <c r="K201" s="52">
        <f t="shared" si="22"/>
        <v>0</v>
      </c>
      <c r="L201" s="52">
        <f t="shared" si="22"/>
        <v>169.49999999999997</v>
      </c>
    </row>
    <row r="202" spans="1:12" ht="15.75" customHeight="1" thickBot="1">
      <c r="A202" s="58">
        <f>A183</f>
        <v>2</v>
      </c>
      <c r="B202" s="59">
        <f>B183</f>
        <v>5</v>
      </c>
      <c r="C202" s="97" t="s">
        <v>4</v>
      </c>
      <c r="D202" s="102"/>
      <c r="E202" s="60"/>
      <c r="F202" s="61">
        <f>F190+F201</f>
        <v>1495</v>
      </c>
      <c r="G202" s="61">
        <f t="shared" ref="G202:L202" si="23">G190+G201</f>
        <v>63.61</v>
      </c>
      <c r="H202" s="61">
        <f t="shared" si="23"/>
        <v>45.7</v>
      </c>
      <c r="I202" s="61">
        <f t="shared" si="23"/>
        <v>242.55</v>
      </c>
      <c r="J202" s="61">
        <f t="shared" si="23"/>
        <v>1563.19</v>
      </c>
      <c r="K202" s="61">
        <f t="shared" si="23"/>
        <v>0</v>
      </c>
      <c r="L202" s="61">
        <f t="shared" si="23"/>
        <v>209.77999999999997</v>
      </c>
    </row>
    <row r="203" spans="1:12" ht="15">
      <c r="A203" s="32">
        <v>3</v>
      </c>
      <c r="B203" s="33">
        <v>1</v>
      </c>
      <c r="C203" s="34" t="s">
        <v>20</v>
      </c>
      <c r="D203" s="35" t="s">
        <v>21</v>
      </c>
      <c r="E203" s="6" t="s">
        <v>142</v>
      </c>
      <c r="F203" s="7">
        <v>250</v>
      </c>
      <c r="G203" s="8">
        <v>7</v>
      </c>
      <c r="H203" s="8">
        <v>7.9</v>
      </c>
      <c r="I203" s="8">
        <v>24.7</v>
      </c>
      <c r="J203" s="8">
        <v>141.19999999999999</v>
      </c>
      <c r="K203" s="8" t="s">
        <v>143</v>
      </c>
      <c r="L203" s="36">
        <v>9.85</v>
      </c>
    </row>
    <row r="204" spans="1:12" ht="15">
      <c r="A204" s="38"/>
      <c r="B204" s="39"/>
      <c r="C204" s="40"/>
      <c r="D204" s="63"/>
      <c r="E204" s="12"/>
      <c r="F204" s="44"/>
      <c r="G204" s="44"/>
      <c r="H204" s="44"/>
      <c r="I204" s="44"/>
      <c r="J204" s="44"/>
      <c r="K204" s="45"/>
      <c r="L204" s="44"/>
    </row>
    <row r="205" spans="1:12" ht="15">
      <c r="A205" s="38"/>
      <c r="B205" s="39"/>
      <c r="C205" s="40"/>
      <c r="D205" s="17" t="s">
        <v>30</v>
      </c>
      <c r="E205" s="6" t="s">
        <v>122</v>
      </c>
      <c r="F205" s="7">
        <v>200</v>
      </c>
      <c r="G205" s="8">
        <v>4.5999999999999996</v>
      </c>
      <c r="H205" s="8">
        <v>4.4000000000000004</v>
      </c>
      <c r="I205" s="8">
        <v>12.5</v>
      </c>
      <c r="J205" s="8">
        <v>107.2</v>
      </c>
      <c r="K205" s="8" t="s">
        <v>89</v>
      </c>
      <c r="L205" s="44">
        <v>4.03</v>
      </c>
    </row>
    <row r="206" spans="1:12" ht="15">
      <c r="A206" s="38"/>
      <c r="B206" s="39"/>
      <c r="C206" s="40"/>
      <c r="D206" s="17" t="s">
        <v>23</v>
      </c>
      <c r="E206" s="3" t="s">
        <v>104</v>
      </c>
      <c r="F206" s="4">
        <v>50</v>
      </c>
      <c r="G206" s="5">
        <v>7.17</v>
      </c>
      <c r="H206" s="5">
        <v>14</v>
      </c>
      <c r="I206" s="5">
        <v>21.48</v>
      </c>
      <c r="J206" s="5">
        <v>196</v>
      </c>
      <c r="K206" s="5" t="s">
        <v>45</v>
      </c>
      <c r="L206" s="44">
        <v>18.45</v>
      </c>
    </row>
    <row r="207" spans="1:12" ht="15">
      <c r="A207" s="38"/>
      <c r="B207" s="39"/>
      <c r="C207" s="40"/>
      <c r="D207" s="17" t="s">
        <v>24</v>
      </c>
      <c r="E207" s="12"/>
      <c r="F207" s="44"/>
      <c r="G207" s="44"/>
      <c r="H207" s="44"/>
      <c r="I207" s="44"/>
      <c r="J207" s="44"/>
      <c r="K207" s="45"/>
      <c r="L207" s="44"/>
    </row>
    <row r="208" spans="1:12" ht="15">
      <c r="A208" s="38"/>
      <c r="B208" s="39"/>
      <c r="C208" s="40"/>
      <c r="D208" s="24"/>
      <c r="E208" s="41"/>
      <c r="F208" s="42"/>
      <c r="G208" s="42"/>
      <c r="H208" s="42"/>
      <c r="I208" s="42"/>
      <c r="J208" s="42"/>
      <c r="K208" s="43"/>
      <c r="L208" s="42"/>
    </row>
    <row r="209" spans="1:12" ht="15">
      <c r="A209" s="47"/>
      <c r="B209" s="48"/>
      <c r="C209" s="49"/>
      <c r="D209" s="50" t="s">
        <v>33</v>
      </c>
      <c r="E209" s="51"/>
      <c r="F209" s="52">
        <f>SUM(F203:F208)</f>
        <v>500</v>
      </c>
      <c r="G209" s="52">
        <f t="shared" ref="G209:L209" si="24">SUM(G203:G208)</f>
        <v>18.77</v>
      </c>
      <c r="H209" s="52">
        <f t="shared" si="24"/>
        <v>26.3</v>
      </c>
      <c r="I209" s="52">
        <f t="shared" si="24"/>
        <v>58.680000000000007</v>
      </c>
      <c r="J209" s="52">
        <f t="shared" si="24"/>
        <v>444.4</v>
      </c>
      <c r="K209" s="52">
        <f t="shared" si="24"/>
        <v>0</v>
      </c>
      <c r="L209" s="52">
        <f t="shared" si="24"/>
        <v>32.33</v>
      </c>
    </row>
    <row r="210" spans="1:12" ht="15">
      <c r="A210" s="54">
        <f>A203</f>
        <v>3</v>
      </c>
      <c r="B210" s="55">
        <v>1</v>
      </c>
      <c r="C210" s="56" t="s">
        <v>25</v>
      </c>
      <c r="D210" s="17" t="s">
        <v>26</v>
      </c>
      <c r="E210" s="6" t="s">
        <v>137</v>
      </c>
      <c r="F210" s="7">
        <v>60</v>
      </c>
      <c r="G210" s="8">
        <v>0.9</v>
      </c>
      <c r="H210" s="8">
        <v>2.7</v>
      </c>
      <c r="I210" s="8">
        <v>26.3</v>
      </c>
      <c r="J210" s="8">
        <v>52.9</v>
      </c>
      <c r="K210" s="8" t="s">
        <v>58</v>
      </c>
      <c r="L210" s="44">
        <v>7.65</v>
      </c>
    </row>
    <row r="211" spans="1:12" ht="15">
      <c r="A211" s="38"/>
      <c r="B211" s="39"/>
      <c r="C211" s="40"/>
      <c r="D211" s="17" t="s">
        <v>27</v>
      </c>
      <c r="E211" s="6" t="s">
        <v>161</v>
      </c>
      <c r="F211" s="7">
        <v>200</v>
      </c>
      <c r="G211" s="8">
        <v>8.4</v>
      </c>
      <c r="H211" s="8">
        <v>12.4</v>
      </c>
      <c r="I211" s="8">
        <v>7.9</v>
      </c>
      <c r="J211" s="8">
        <v>162.12</v>
      </c>
      <c r="K211" s="8" t="s">
        <v>97</v>
      </c>
      <c r="L211" s="44">
        <v>24.34</v>
      </c>
    </row>
    <row r="212" spans="1:12" ht="15">
      <c r="A212" s="38"/>
      <c r="B212" s="39"/>
      <c r="C212" s="40"/>
      <c r="D212" s="17" t="s">
        <v>28</v>
      </c>
      <c r="E212" s="6" t="s">
        <v>139</v>
      </c>
      <c r="F212" s="7">
        <v>100</v>
      </c>
      <c r="G212" s="8">
        <v>14.35</v>
      </c>
      <c r="H212" s="8">
        <v>5.03</v>
      </c>
      <c r="I212" s="8">
        <v>6.02</v>
      </c>
      <c r="J212" s="8">
        <v>146.19999999999999</v>
      </c>
      <c r="K212" s="8" t="s">
        <v>62</v>
      </c>
      <c r="L212" s="44">
        <v>28.4</v>
      </c>
    </row>
    <row r="213" spans="1:12" ht="15">
      <c r="A213" s="38"/>
      <c r="B213" s="39"/>
      <c r="C213" s="40"/>
      <c r="D213" s="17" t="s">
        <v>29</v>
      </c>
      <c r="E213" s="6" t="s">
        <v>63</v>
      </c>
      <c r="F213" s="7">
        <v>150</v>
      </c>
      <c r="G213" s="8">
        <v>4.5</v>
      </c>
      <c r="H213" s="8">
        <v>7.32</v>
      </c>
      <c r="I213" s="8">
        <v>33.94</v>
      </c>
      <c r="J213" s="8">
        <v>251.4</v>
      </c>
      <c r="K213" s="8" t="s">
        <v>64</v>
      </c>
      <c r="L213" s="44">
        <v>13.44</v>
      </c>
    </row>
    <row r="214" spans="1:12" ht="15">
      <c r="A214" s="38"/>
      <c r="B214" s="39"/>
      <c r="C214" s="40"/>
      <c r="D214" s="17" t="s">
        <v>30</v>
      </c>
      <c r="E214" s="14" t="s">
        <v>65</v>
      </c>
      <c r="F214" s="7">
        <v>200</v>
      </c>
      <c r="G214" s="8">
        <v>0.66</v>
      </c>
      <c r="H214" s="8">
        <v>3.37</v>
      </c>
      <c r="I214" s="8">
        <v>4.32</v>
      </c>
      <c r="J214" s="8">
        <v>74.400000000000006</v>
      </c>
      <c r="K214" s="8" t="s">
        <v>66</v>
      </c>
      <c r="L214" s="44">
        <v>5.8</v>
      </c>
    </row>
    <row r="215" spans="1:12" ht="30">
      <c r="A215" s="38"/>
      <c r="B215" s="39"/>
      <c r="C215" s="40"/>
      <c r="D215" s="17" t="s">
        <v>31</v>
      </c>
      <c r="E215" s="6" t="s">
        <v>44</v>
      </c>
      <c r="F215" s="4">
        <v>30</v>
      </c>
      <c r="G215" s="94">
        <v>3.15</v>
      </c>
      <c r="H215" s="5">
        <v>0.52</v>
      </c>
      <c r="I215" s="5">
        <v>21.98</v>
      </c>
      <c r="J215" s="5">
        <v>67.25</v>
      </c>
      <c r="K215" s="5" t="s">
        <v>45</v>
      </c>
      <c r="L215" s="44">
        <v>2.3199999999999998</v>
      </c>
    </row>
    <row r="216" spans="1:12" ht="15">
      <c r="A216" s="38"/>
      <c r="B216" s="39"/>
      <c r="C216" s="40"/>
      <c r="D216" s="17" t="s">
        <v>32</v>
      </c>
      <c r="E216" s="6" t="s">
        <v>67</v>
      </c>
      <c r="F216" s="4">
        <v>20</v>
      </c>
      <c r="G216" s="5">
        <v>1.55</v>
      </c>
      <c r="H216" s="5">
        <v>0.25</v>
      </c>
      <c r="I216" s="5">
        <v>9.3000000000000007</v>
      </c>
      <c r="J216" s="5">
        <v>42.5</v>
      </c>
      <c r="K216" s="5" t="s">
        <v>68</v>
      </c>
      <c r="L216" s="44">
        <v>2.72</v>
      </c>
    </row>
    <row r="217" spans="1:12" ht="15">
      <c r="A217" s="38"/>
      <c r="B217" s="39"/>
      <c r="C217" s="40"/>
      <c r="D217" s="17" t="s">
        <v>24</v>
      </c>
      <c r="E217" s="12" t="s">
        <v>46</v>
      </c>
      <c r="F217" s="44">
        <v>130</v>
      </c>
      <c r="G217" s="44">
        <v>0.4</v>
      </c>
      <c r="H217" s="44">
        <v>0.4</v>
      </c>
      <c r="I217" s="44">
        <v>9.8000000000000007</v>
      </c>
      <c r="J217" s="44">
        <v>45.54</v>
      </c>
      <c r="K217" s="45" t="s">
        <v>45</v>
      </c>
      <c r="L217" s="44">
        <v>30</v>
      </c>
    </row>
    <row r="218" spans="1:12" ht="15">
      <c r="A218" s="38"/>
      <c r="B218" s="39"/>
      <c r="C218" s="40"/>
      <c r="D218" s="24"/>
      <c r="E218" s="41"/>
      <c r="F218" s="42"/>
      <c r="G218" s="42"/>
      <c r="H218" s="42"/>
      <c r="I218" s="42"/>
      <c r="J218" s="42"/>
      <c r="K218" s="43"/>
      <c r="L218" s="42"/>
    </row>
    <row r="219" spans="1:12" ht="15">
      <c r="A219" s="47"/>
      <c r="B219" s="48"/>
      <c r="C219" s="49"/>
      <c r="D219" s="50" t="s">
        <v>33</v>
      </c>
      <c r="E219" s="51"/>
      <c r="F219" s="52">
        <f>SUM(F210:F218)</f>
        <v>890</v>
      </c>
      <c r="G219" s="52">
        <f t="shared" ref="G219:L219" si="25">SUM(G210:G218)</f>
        <v>33.909999999999997</v>
      </c>
      <c r="H219" s="52">
        <f t="shared" si="25"/>
        <v>31.990000000000002</v>
      </c>
      <c r="I219" s="52">
        <f t="shared" si="25"/>
        <v>119.55999999999999</v>
      </c>
      <c r="J219" s="52">
        <f t="shared" si="25"/>
        <v>842.31</v>
      </c>
      <c r="K219" s="52">
        <f t="shared" si="25"/>
        <v>0</v>
      </c>
      <c r="L219" s="52">
        <f t="shared" si="25"/>
        <v>114.66999999999999</v>
      </c>
    </row>
    <row r="220" spans="1:12" ht="15.75" thickBot="1">
      <c r="A220" s="58">
        <f>A203</f>
        <v>3</v>
      </c>
      <c r="B220" s="59">
        <f>B203</f>
        <v>1</v>
      </c>
      <c r="C220" s="97" t="s">
        <v>4</v>
      </c>
      <c r="D220" s="98"/>
      <c r="E220" s="60"/>
      <c r="F220" s="61">
        <f>F209+F219</f>
        <v>1390</v>
      </c>
      <c r="G220" s="61">
        <f t="shared" ref="G220:L220" si="26">G209+G219</f>
        <v>52.679999999999993</v>
      </c>
      <c r="H220" s="61">
        <f t="shared" si="26"/>
        <v>58.290000000000006</v>
      </c>
      <c r="I220" s="61">
        <f t="shared" si="26"/>
        <v>178.24</v>
      </c>
      <c r="J220" s="61">
        <f t="shared" si="26"/>
        <v>1286.71</v>
      </c>
      <c r="K220" s="61">
        <f t="shared" si="26"/>
        <v>0</v>
      </c>
      <c r="L220" s="61">
        <f t="shared" si="26"/>
        <v>147</v>
      </c>
    </row>
    <row r="221" spans="1:12" ht="15">
      <c r="A221" s="62">
        <v>3</v>
      </c>
      <c r="B221" s="39">
        <v>2</v>
      </c>
      <c r="C221" s="34" t="s">
        <v>20</v>
      </c>
      <c r="D221" s="69" t="s">
        <v>21</v>
      </c>
      <c r="E221" s="6" t="s">
        <v>144</v>
      </c>
      <c r="F221" s="7">
        <v>250</v>
      </c>
      <c r="G221" s="8">
        <v>9.86</v>
      </c>
      <c r="H221" s="8">
        <v>9.36</v>
      </c>
      <c r="I221" s="8">
        <v>50.6</v>
      </c>
      <c r="J221" s="8">
        <v>326.12</v>
      </c>
      <c r="K221" s="8" t="s">
        <v>145</v>
      </c>
      <c r="L221" s="36">
        <v>14.37</v>
      </c>
    </row>
    <row r="222" spans="1:12" ht="15">
      <c r="A222" s="62"/>
      <c r="B222" s="39"/>
      <c r="C222" s="40"/>
      <c r="D222" s="24"/>
      <c r="E222" s="41"/>
      <c r="F222" s="42"/>
      <c r="G222" s="42"/>
      <c r="H222" s="42"/>
      <c r="I222" s="42"/>
      <c r="J222" s="42"/>
      <c r="K222" s="43"/>
      <c r="L222" s="42"/>
    </row>
    <row r="223" spans="1:12" ht="15">
      <c r="A223" s="62"/>
      <c r="B223" s="39"/>
      <c r="C223" s="40"/>
      <c r="D223" s="57" t="s">
        <v>22</v>
      </c>
      <c r="E223" s="41" t="s">
        <v>146</v>
      </c>
      <c r="F223" s="42">
        <v>200</v>
      </c>
      <c r="G223" s="42">
        <v>0.2</v>
      </c>
      <c r="H223" s="42">
        <v>0</v>
      </c>
      <c r="I223" s="42">
        <v>6.5</v>
      </c>
      <c r="J223" s="42">
        <v>26.8</v>
      </c>
      <c r="K223" s="43" t="s">
        <v>147</v>
      </c>
      <c r="L223" s="42">
        <v>1.6</v>
      </c>
    </row>
    <row r="224" spans="1:12" ht="30">
      <c r="A224" s="62"/>
      <c r="B224" s="39"/>
      <c r="C224" s="40"/>
      <c r="D224" s="57" t="s">
        <v>23</v>
      </c>
      <c r="E224" s="41" t="s">
        <v>44</v>
      </c>
      <c r="F224" s="42">
        <v>60</v>
      </c>
      <c r="G224" s="42">
        <v>6.36</v>
      </c>
      <c r="H224" s="42">
        <v>0.78</v>
      </c>
      <c r="I224" s="42">
        <v>43.92</v>
      </c>
      <c r="J224" s="42">
        <v>197.4</v>
      </c>
      <c r="K224" s="43" t="s">
        <v>45</v>
      </c>
      <c r="L224" s="42">
        <v>3.48</v>
      </c>
    </row>
    <row r="225" spans="1:12" ht="15">
      <c r="A225" s="62"/>
      <c r="B225" s="39"/>
      <c r="C225" s="40"/>
      <c r="D225" s="57" t="s">
        <v>24</v>
      </c>
      <c r="E225" s="41"/>
      <c r="F225" s="42"/>
      <c r="G225" s="42"/>
      <c r="H225" s="42"/>
      <c r="I225" s="42"/>
      <c r="J225" s="42"/>
      <c r="K225" s="43"/>
      <c r="L225" s="42"/>
    </row>
    <row r="226" spans="1:12" ht="15">
      <c r="A226" s="62"/>
      <c r="B226" s="39"/>
      <c r="C226" s="40"/>
      <c r="D226" s="57"/>
      <c r="E226" s="41"/>
      <c r="F226" s="42"/>
      <c r="G226" s="42"/>
      <c r="H226" s="42"/>
      <c r="I226" s="42"/>
      <c r="J226" s="42"/>
      <c r="K226" s="43"/>
      <c r="L226" s="42"/>
    </row>
    <row r="227" spans="1:12" ht="15">
      <c r="A227" s="62"/>
      <c r="B227" s="39"/>
      <c r="C227" s="40"/>
      <c r="D227" s="57"/>
      <c r="E227" s="41"/>
      <c r="F227" s="42"/>
      <c r="G227" s="42"/>
      <c r="H227" s="42"/>
      <c r="I227" s="42"/>
      <c r="J227" s="42"/>
      <c r="K227" s="43"/>
      <c r="L227" s="42"/>
    </row>
    <row r="228" spans="1:12" ht="15">
      <c r="A228" s="82"/>
      <c r="B228" s="82"/>
      <c r="C228" s="93"/>
      <c r="D228" s="24"/>
      <c r="E228" s="6"/>
      <c r="F228" s="7">
        <v>200</v>
      </c>
      <c r="G228" s="8">
        <v>1.6</v>
      </c>
      <c r="H228" s="8">
        <v>1.4</v>
      </c>
      <c r="I228" s="8">
        <v>8.6</v>
      </c>
      <c r="J228" s="8">
        <v>53.5</v>
      </c>
      <c r="K228" s="8" t="s">
        <v>103</v>
      </c>
      <c r="L228" s="44">
        <v>3.82</v>
      </c>
    </row>
    <row r="229" spans="1:12" ht="15">
      <c r="A229" s="82"/>
      <c r="B229" s="48"/>
      <c r="C229" s="49"/>
      <c r="D229" s="50" t="s">
        <v>33</v>
      </c>
      <c r="E229" s="51"/>
      <c r="F229" s="52">
        <f>SUM(F221:F228)</f>
        <v>710</v>
      </c>
      <c r="G229" s="52">
        <f t="shared" ref="G229:L229" si="27">SUM(G221:G228)</f>
        <v>18.02</v>
      </c>
      <c r="H229" s="52">
        <f t="shared" si="27"/>
        <v>11.54</v>
      </c>
      <c r="I229" s="52">
        <f t="shared" si="27"/>
        <v>109.62</v>
      </c>
      <c r="J229" s="52">
        <f t="shared" si="27"/>
        <v>603.82000000000005</v>
      </c>
      <c r="K229" s="52">
        <f t="shared" si="27"/>
        <v>0</v>
      </c>
      <c r="L229" s="52">
        <f t="shared" si="27"/>
        <v>23.27</v>
      </c>
    </row>
    <row r="230" spans="1:12" ht="15">
      <c r="A230" s="83">
        <v>3</v>
      </c>
      <c r="B230" s="81">
        <v>2</v>
      </c>
      <c r="C230" s="80" t="s">
        <v>25</v>
      </c>
      <c r="D230" s="57" t="s">
        <v>26</v>
      </c>
      <c r="E230" s="6" t="s">
        <v>175</v>
      </c>
      <c r="F230" s="7">
        <v>60</v>
      </c>
      <c r="G230" s="8">
        <v>0.75</v>
      </c>
      <c r="H230" s="8">
        <v>7.0000000000000007E-2</v>
      </c>
      <c r="I230" s="8">
        <v>6.91</v>
      </c>
      <c r="J230" s="8">
        <v>41.25</v>
      </c>
      <c r="K230" s="8" t="s">
        <v>180</v>
      </c>
      <c r="L230" s="68">
        <v>7.9</v>
      </c>
    </row>
    <row r="231" spans="1:12" ht="15">
      <c r="A231" s="62"/>
      <c r="B231" s="39"/>
      <c r="C231" s="40"/>
      <c r="D231" s="57" t="s">
        <v>27</v>
      </c>
      <c r="E231" s="41" t="s">
        <v>79</v>
      </c>
      <c r="F231" s="42">
        <v>200</v>
      </c>
      <c r="G231" s="42">
        <v>1.7</v>
      </c>
      <c r="H231" s="42">
        <v>1.8</v>
      </c>
      <c r="I231" s="42">
        <v>12</v>
      </c>
      <c r="J231" s="42">
        <v>86.4</v>
      </c>
      <c r="K231" s="43" t="s">
        <v>80</v>
      </c>
      <c r="L231" s="42">
        <v>14.22</v>
      </c>
    </row>
    <row r="232" spans="1:12" ht="15">
      <c r="A232" s="62"/>
      <c r="B232" s="39"/>
      <c r="C232" s="40"/>
      <c r="D232" s="57" t="s">
        <v>28</v>
      </c>
      <c r="E232" s="3" t="s">
        <v>187</v>
      </c>
      <c r="F232" s="4">
        <v>250</v>
      </c>
      <c r="G232" s="5">
        <v>45.4</v>
      </c>
      <c r="H232" s="5">
        <v>6.2</v>
      </c>
      <c r="I232" s="5">
        <v>33.729999999999997</v>
      </c>
      <c r="J232" s="5">
        <v>372</v>
      </c>
      <c r="K232" s="5" t="s">
        <v>90</v>
      </c>
      <c r="L232" s="44">
        <v>61.55</v>
      </c>
    </row>
    <row r="233" spans="1:12" ht="15">
      <c r="A233" s="62"/>
      <c r="B233" s="39"/>
      <c r="C233" s="40"/>
      <c r="D233" s="57" t="s">
        <v>29</v>
      </c>
      <c r="E233" s="41"/>
      <c r="F233" s="42"/>
      <c r="G233" s="42"/>
      <c r="H233" s="42"/>
      <c r="I233" s="42"/>
      <c r="J233" s="42"/>
      <c r="K233" s="43"/>
      <c r="L233" s="42"/>
    </row>
    <row r="234" spans="1:12" ht="15">
      <c r="A234" s="62"/>
      <c r="B234" s="39"/>
      <c r="C234" s="40"/>
      <c r="D234" s="17" t="s">
        <v>30</v>
      </c>
      <c r="E234" s="14" t="s">
        <v>91</v>
      </c>
      <c r="F234" s="7">
        <v>200</v>
      </c>
      <c r="G234" s="8">
        <v>0</v>
      </c>
      <c r="H234" s="8">
        <v>0</v>
      </c>
      <c r="I234" s="8">
        <v>8.5</v>
      </c>
      <c r="J234" s="8">
        <v>35</v>
      </c>
      <c r="K234" s="8" t="s">
        <v>134</v>
      </c>
      <c r="L234" s="44">
        <v>8.8000000000000007</v>
      </c>
    </row>
    <row r="235" spans="1:12" ht="30">
      <c r="A235" s="62"/>
      <c r="B235" s="39"/>
      <c r="C235" s="40"/>
      <c r="D235" s="57" t="s">
        <v>31</v>
      </c>
      <c r="E235" s="41" t="s">
        <v>44</v>
      </c>
      <c r="F235" s="4">
        <v>30</v>
      </c>
      <c r="G235" s="94">
        <v>3.15</v>
      </c>
      <c r="H235" s="5">
        <v>0.52</v>
      </c>
      <c r="I235" s="5">
        <v>21.98</v>
      </c>
      <c r="J235" s="5">
        <v>67.25</v>
      </c>
      <c r="K235" s="5" t="s">
        <v>45</v>
      </c>
      <c r="L235" s="44">
        <v>2.3199999999999998</v>
      </c>
    </row>
    <row r="236" spans="1:12" ht="15">
      <c r="A236" s="62"/>
      <c r="B236" s="39"/>
      <c r="C236" s="40"/>
      <c r="D236" s="57" t="s">
        <v>32</v>
      </c>
      <c r="E236" s="41" t="s">
        <v>67</v>
      </c>
      <c r="F236" s="4">
        <v>20</v>
      </c>
      <c r="G236" s="5">
        <v>1.55</v>
      </c>
      <c r="H236" s="5">
        <v>0.25</v>
      </c>
      <c r="I236" s="5">
        <v>9.3000000000000007</v>
      </c>
      <c r="J236" s="5">
        <v>42.5</v>
      </c>
      <c r="K236" s="5" t="s">
        <v>68</v>
      </c>
      <c r="L236" s="44">
        <v>2.72</v>
      </c>
    </row>
    <row r="237" spans="1:12" ht="15">
      <c r="A237" s="65"/>
      <c r="B237" s="48"/>
      <c r="C237" s="49"/>
      <c r="D237" s="50" t="s">
        <v>33</v>
      </c>
      <c r="E237" s="51"/>
      <c r="F237" s="52">
        <f>SUM(F230:F236)</f>
        <v>760</v>
      </c>
      <c r="G237" s="52">
        <f>SUM(G229:G236)</f>
        <v>70.570000000000007</v>
      </c>
      <c r="H237" s="52">
        <f>SUM(H229:H236)</f>
        <v>20.38</v>
      </c>
      <c r="I237" s="52">
        <f>SUM(I229:I236)</f>
        <v>202.04</v>
      </c>
      <c r="J237" s="52">
        <f>SUM(J229:J236)</f>
        <v>1248.22</v>
      </c>
      <c r="K237" s="53"/>
      <c r="L237" s="52">
        <f>SUM(L229:L236)</f>
        <v>120.77999999999999</v>
      </c>
    </row>
    <row r="238" spans="1:12" ht="15.75" thickBot="1">
      <c r="A238" s="66">
        <f>A221</f>
        <v>3</v>
      </c>
      <c r="B238" s="66">
        <f>B221</f>
        <v>2</v>
      </c>
      <c r="C238" s="97" t="s">
        <v>4</v>
      </c>
      <c r="D238" s="98"/>
      <c r="E238" s="60"/>
      <c r="F238" s="61">
        <f>F229+F237</f>
        <v>1470</v>
      </c>
      <c r="G238" s="61">
        <f t="shared" ref="G238:L238" si="28">G229+G237</f>
        <v>88.59</v>
      </c>
      <c r="H238" s="61">
        <f t="shared" si="28"/>
        <v>31.919999999999998</v>
      </c>
      <c r="I238" s="61">
        <f t="shared" si="28"/>
        <v>311.65999999999997</v>
      </c>
      <c r="J238" s="61">
        <f t="shared" si="28"/>
        <v>1852.04</v>
      </c>
      <c r="K238" s="61">
        <f t="shared" si="28"/>
        <v>0</v>
      </c>
      <c r="L238" s="61">
        <f t="shared" si="28"/>
        <v>144.04999999999998</v>
      </c>
    </row>
    <row r="239" spans="1:12" ht="15">
      <c r="A239" s="32">
        <v>3</v>
      </c>
      <c r="B239" s="33">
        <v>3</v>
      </c>
      <c r="C239" s="34" t="s">
        <v>20</v>
      </c>
      <c r="D239" s="35" t="s">
        <v>21</v>
      </c>
      <c r="E239" s="6" t="s">
        <v>176</v>
      </c>
      <c r="F239" s="7">
        <v>270</v>
      </c>
      <c r="G239" s="8">
        <v>6.51</v>
      </c>
      <c r="H239" s="8">
        <v>6.35</v>
      </c>
      <c r="I239" s="8">
        <v>20.53</v>
      </c>
      <c r="J239" s="8">
        <v>165.25</v>
      </c>
      <c r="K239" s="8" t="s">
        <v>179</v>
      </c>
      <c r="L239" s="90">
        <v>9.85</v>
      </c>
    </row>
    <row r="240" spans="1:12" ht="15">
      <c r="A240" s="38"/>
      <c r="B240" s="39"/>
      <c r="C240" s="40"/>
      <c r="D240" s="63"/>
      <c r="E240" s="12"/>
      <c r="F240" s="44"/>
      <c r="G240" s="44"/>
      <c r="H240" s="44"/>
      <c r="I240" s="44"/>
      <c r="J240" s="44"/>
      <c r="K240" s="45"/>
      <c r="L240" s="44"/>
    </row>
    <row r="241" spans="1:12" ht="15">
      <c r="A241" s="38"/>
      <c r="B241" s="39"/>
      <c r="C241" s="40"/>
      <c r="D241" s="17" t="s">
        <v>22</v>
      </c>
      <c r="E241" s="6" t="s">
        <v>43</v>
      </c>
      <c r="F241" s="7">
        <v>200</v>
      </c>
      <c r="G241" s="8">
        <v>0</v>
      </c>
      <c r="H241" s="8">
        <v>0</v>
      </c>
      <c r="I241" s="8">
        <v>15.3</v>
      </c>
      <c r="J241" s="8">
        <v>49.6</v>
      </c>
      <c r="K241" s="8" t="s">
        <v>116</v>
      </c>
      <c r="L241" s="44">
        <v>10.25</v>
      </c>
    </row>
    <row r="242" spans="1:12" ht="38.25" customHeight="1">
      <c r="A242" s="38"/>
      <c r="B242" s="39"/>
      <c r="C242" s="40"/>
      <c r="D242" s="17" t="s">
        <v>23</v>
      </c>
      <c r="E242" s="6" t="s">
        <v>44</v>
      </c>
      <c r="F242" s="4">
        <v>60</v>
      </c>
      <c r="G242" s="5">
        <v>6.36</v>
      </c>
      <c r="H242" s="5">
        <v>0.78</v>
      </c>
      <c r="I242" s="5">
        <v>43.92</v>
      </c>
      <c r="J242" s="44">
        <v>197.4</v>
      </c>
      <c r="K242" s="45" t="s">
        <v>45</v>
      </c>
      <c r="L242" s="44">
        <v>3.48</v>
      </c>
    </row>
    <row r="243" spans="1:12" ht="15">
      <c r="A243" s="38"/>
      <c r="B243" s="39"/>
      <c r="C243" s="40"/>
      <c r="D243" s="17"/>
      <c r="E243" s="12"/>
      <c r="F243" s="44"/>
      <c r="G243" s="44"/>
      <c r="H243" s="44"/>
      <c r="I243" s="44"/>
      <c r="J243" s="44"/>
      <c r="K243" s="45"/>
      <c r="L243" s="44"/>
    </row>
    <row r="244" spans="1:12" ht="15">
      <c r="A244" s="38"/>
      <c r="B244" s="39"/>
      <c r="C244" s="40"/>
      <c r="D244" s="17"/>
      <c r="E244" s="6"/>
      <c r="F244" s="7"/>
      <c r="G244" s="8"/>
      <c r="H244" s="8"/>
      <c r="I244" s="8"/>
      <c r="J244" s="8"/>
      <c r="K244" s="8"/>
      <c r="L244" s="44"/>
    </row>
    <row r="245" spans="1:12" ht="15">
      <c r="A245" s="38"/>
      <c r="B245" s="39"/>
      <c r="C245" s="40"/>
      <c r="D245" s="24"/>
      <c r="E245" s="41"/>
      <c r="F245" s="42"/>
      <c r="G245" s="42"/>
      <c r="H245" s="42"/>
      <c r="I245" s="42"/>
      <c r="J245" s="42"/>
      <c r="K245" s="43"/>
      <c r="L245" s="42"/>
    </row>
    <row r="246" spans="1:12" ht="15">
      <c r="A246" s="38"/>
      <c r="B246" s="39"/>
      <c r="C246" s="40"/>
      <c r="D246" s="24"/>
      <c r="E246" s="41"/>
      <c r="F246" s="42"/>
      <c r="G246" s="42"/>
      <c r="H246" s="42"/>
      <c r="I246" s="42"/>
      <c r="J246" s="42"/>
      <c r="K246" s="43"/>
      <c r="L246" s="42"/>
    </row>
    <row r="247" spans="1:12" ht="15">
      <c r="A247" s="47"/>
      <c r="B247" s="48"/>
      <c r="C247" s="49"/>
      <c r="D247" s="50" t="s">
        <v>33</v>
      </c>
      <c r="E247" s="51"/>
      <c r="F247" s="52">
        <f>SUM(F239:F246)</f>
        <v>530</v>
      </c>
      <c r="G247" s="52">
        <f t="shared" ref="G247:L247" si="29">SUM(G239:G246)</f>
        <v>12.870000000000001</v>
      </c>
      <c r="H247" s="52">
        <f t="shared" si="29"/>
        <v>7.13</v>
      </c>
      <c r="I247" s="52">
        <f t="shared" si="29"/>
        <v>79.75</v>
      </c>
      <c r="J247" s="52">
        <f t="shared" si="29"/>
        <v>412.25</v>
      </c>
      <c r="K247" s="52">
        <f t="shared" si="29"/>
        <v>0</v>
      </c>
      <c r="L247" s="52">
        <f t="shared" si="29"/>
        <v>23.580000000000002</v>
      </c>
    </row>
    <row r="248" spans="1:12" ht="15">
      <c r="A248" s="54">
        <v>3</v>
      </c>
      <c r="B248" s="55">
        <v>3</v>
      </c>
      <c r="C248" s="56" t="s">
        <v>25</v>
      </c>
      <c r="D248" s="17" t="s">
        <v>26</v>
      </c>
      <c r="E248" s="6" t="s">
        <v>49</v>
      </c>
      <c r="F248" s="7">
        <v>60</v>
      </c>
      <c r="G248" s="8">
        <v>1.54</v>
      </c>
      <c r="H248" s="8">
        <v>2.88</v>
      </c>
      <c r="I248" s="8">
        <v>7.65</v>
      </c>
      <c r="J248" s="8">
        <v>51</v>
      </c>
      <c r="K248" s="8" t="s">
        <v>50</v>
      </c>
      <c r="L248" s="44">
        <v>7.57</v>
      </c>
    </row>
    <row r="249" spans="1:12" ht="15">
      <c r="A249" s="38"/>
      <c r="B249" s="39"/>
      <c r="C249" s="40"/>
      <c r="D249" s="17" t="s">
        <v>27</v>
      </c>
      <c r="E249" s="6" t="s">
        <v>51</v>
      </c>
      <c r="F249" s="7">
        <v>200</v>
      </c>
      <c r="G249" s="8">
        <v>6.88</v>
      </c>
      <c r="H249" s="8">
        <v>9.23</v>
      </c>
      <c r="I249" s="8">
        <v>14.32</v>
      </c>
      <c r="J249" s="8">
        <v>192.29</v>
      </c>
      <c r="K249" s="8" t="s">
        <v>52</v>
      </c>
      <c r="L249" s="44">
        <v>21.12</v>
      </c>
    </row>
    <row r="250" spans="1:12" ht="15">
      <c r="A250" s="38"/>
      <c r="B250" s="39"/>
      <c r="C250" s="40"/>
      <c r="D250" s="17" t="s">
        <v>28</v>
      </c>
      <c r="E250" s="6" t="s">
        <v>53</v>
      </c>
      <c r="F250" s="7">
        <v>100</v>
      </c>
      <c r="G250" s="8">
        <v>19.8</v>
      </c>
      <c r="H250" s="8">
        <v>21.59</v>
      </c>
      <c r="I250" s="8">
        <v>6.59</v>
      </c>
      <c r="J250" s="8">
        <v>299.8</v>
      </c>
      <c r="K250" s="8" t="s">
        <v>54</v>
      </c>
      <c r="L250" s="44">
        <v>29.55</v>
      </c>
    </row>
    <row r="251" spans="1:12" ht="15">
      <c r="A251" s="38"/>
      <c r="B251" s="39"/>
      <c r="C251" s="40"/>
      <c r="D251" s="17" t="s">
        <v>29</v>
      </c>
      <c r="E251" s="41" t="s">
        <v>191</v>
      </c>
      <c r="F251" s="42">
        <v>150</v>
      </c>
      <c r="G251" s="76">
        <v>2.34</v>
      </c>
      <c r="H251" s="76">
        <v>3.76</v>
      </c>
      <c r="I251" s="76">
        <v>16.260000000000002</v>
      </c>
      <c r="J251" s="76">
        <v>10.64</v>
      </c>
      <c r="K251" s="96" t="s">
        <v>99</v>
      </c>
      <c r="L251" s="76">
        <v>12</v>
      </c>
    </row>
    <row r="252" spans="1:12" ht="15">
      <c r="A252" s="38"/>
      <c r="B252" s="39"/>
      <c r="C252" s="40"/>
      <c r="D252" s="17" t="s">
        <v>30</v>
      </c>
      <c r="E252" s="14" t="s">
        <v>55</v>
      </c>
      <c r="F252" s="7">
        <v>200</v>
      </c>
      <c r="G252" s="8">
        <v>0</v>
      </c>
      <c r="H252" s="8">
        <v>0</v>
      </c>
      <c r="I252" s="8">
        <v>6.4</v>
      </c>
      <c r="J252" s="8">
        <v>25.4</v>
      </c>
      <c r="K252" s="8" t="s">
        <v>56</v>
      </c>
      <c r="L252" s="44">
        <v>5.86</v>
      </c>
    </row>
    <row r="253" spans="1:12" ht="30">
      <c r="A253" s="38"/>
      <c r="B253" s="39"/>
      <c r="C253" s="40"/>
      <c r="D253" s="17" t="s">
        <v>31</v>
      </c>
      <c r="E253" s="6" t="s">
        <v>44</v>
      </c>
      <c r="F253" s="4">
        <v>30</v>
      </c>
      <c r="G253" s="94">
        <v>3.15</v>
      </c>
      <c r="H253" s="5">
        <v>0.52</v>
      </c>
      <c r="I253" s="5">
        <v>21.98</v>
      </c>
      <c r="J253" s="5">
        <v>67.25</v>
      </c>
      <c r="K253" s="5" t="s">
        <v>45</v>
      </c>
      <c r="L253" s="44">
        <v>2.3199999999999998</v>
      </c>
    </row>
    <row r="254" spans="1:12" ht="15">
      <c r="A254" s="38"/>
      <c r="B254" s="39"/>
      <c r="C254" s="40"/>
      <c r="D254" s="17" t="s">
        <v>32</v>
      </c>
      <c r="E254" s="6" t="s">
        <v>67</v>
      </c>
      <c r="F254" s="4">
        <v>20</v>
      </c>
      <c r="G254" s="5">
        <v>1.55</v>
      </c>
      <c r="H254" s="5">
        <v>0.25</v>
      </c>
      <c r="I254" s="5">
        <v>9.3000000000000007</v>
      </c>
      <c r="J254" s="5">
        <v>42.5</v>
      </c>
      <c r="K254" s="5" t="s">
        <v>68</v>
      </c>
      <c r="L254" s="44">
        <v>2.72</v>
      </c>
    </row>
    <row r="255" spans="1:12" ht="15">
      <c r="A255" s="38"/>
      <c r="B255" s="39"/>
      <c r="C255" s="40"/>
      <c r="D255" s="57"/>
      <c r="E255" s="41" t="s">
        <v>170</v>
      </c>
      <c r="F255" s="42">
        <v>40</v>
      </c>
      <c r="G255" s="42">
        <v>4.8</v>
      </c>
      <c r="H255" s="42">
        <v>4</v>
      </c>
      <c r="I255" s="42">
        <v>0.3</v>
      </c>
      <c r="J255" s="42">
        <v>56.6</v>
      </c>
      <c r="K255" s="43" t="s">
        <v>171</v>
      </c>
      <c r="L255" s="42"/>
    </row>
    <row r="256" spans="1:12" ht="15">
      <c r="A256" s="38"/>
      <c r="B256" s="39"/>
      <c r="C256" s="40"/>
      <c r="D256" s="24"/>
      <c r="E256" s="41"/>
      <c r="F256" s="42"/>
      <c r="G256" s="42"/>
      <c r="H256" s="42"/>
      <c r="I256" s="42"/>
      <c r="J256" s="42"/>
      <c r="K256" s="43"/>
      <c r="L256" s="42"/>
    </row>
    <row r="257" spans="1:12" ht="15">
      <c r="A257" s="47"/>
      <c r="B257" s="48"/>
      <c r="C257" s="49"/>
      <c r="D257" s="50" t="s">
        <v>33</v>
      </c>
      <c r="E257" s="51"/>
      <c r="F257" s="52">
        <f>SUM(F248:F256)</f>
        <v>800</v>
      </c>
      <c r="G257" s="52">
        <f>SUM(G248:G256)</f>
        <v>40.059999999999995</v>
      </c>
      <c r="H257" s="52">
        <f>SUM(H248:H256)</f>
        <v>42.230000000000004</v>
      </c>
      <c r="I257" s="52">
        <f>SUM(I248:I256)</f>
        <v>82.8</v>
      </c>
      <c r="J257" s="52">
        <f>SUM(J248:J256)</f>
        <v>745.48</v>
      </c>
      <c r="K257" s="53"/>
      <c r="L257" s="52">
        <f>SUM(L248:L256)</f>
        <v>81.14</v>
      </c>
    </row>
    <row r="258" spans="1:12" ht="15.75" thickBot="1">
      <c r="A258" s="58">
        <f>A239</f>
        <v>3</v>
      </c>
      <c r="B258" s="59">
        <f>B239</f>
        <v>3</v>
      </c>
      <c r="C258" s="97" t="s">
        <v>4</v>
      </c>
      <c r="D258" s="98"/>
      <c r="E258" s="60"/>
      <c r="F258" s="61">
        <f>F247+F257</f>
        <v>1330</v>
      </c>
      <c r="G258" s="61">
        <f t="shared" ref="G258:L258" si="30">G247+G257</f>
        <v>52.929999999999993</v>
      </c>
      <c r="H258" s="61">
        <f t="shared" si="30"/>
        <v>49.360000000000007</v>
      </c>
      <c r="I258" s="61">
        <f t="shared" si="30"/>
        <v>162.55000000000001</v>
      </c>
      <c r="J258" s="61">
        <f t="shared" si="30"/>
        <v>1157.73</v>
      </c>
      <c r="K258" s="61">
        <f t="shared" si="30"/>
        <v>0</v>
      </c>
      <c r="L258" s="61">
        <f t="shared" si="30"/>
        <v>104.72</v>
      </c>
    </row>
    <row r="259" spans="1:12" ht="15">
      <c r="A259" s="32">
        <v>3</v>
      </c>
      <c r="B259" s="33">
        <v>4</v>
      </c>
      <c r="C259" s="34" t="s">
        <v>20</v>
      </c>
      <c r="D259" s="35" t="s">
        <v>21</v>
      </c>
      <c r="E259" s="6" t="s">
        <v>92</v>
      </c>
      <c r="F259" s="15">
        <v>200</v>
      </c>
      <c r="G259" s="16">
        <v>20.75</v>
      </c>
      <c r="H259" s="16">
        <v>27.11</v>
      </c>
      <c r="I259" s="16">
        <v>5.27</v>
      </c>
      <c r="J259" s="16">
        <v>348.36</v>
      </c>
      <c r="K259" s="16" t="s">
        <v>93</v>
      </c>
      <c r="L259" s="36">
        <v>47.23</v>
      </c>
    </row>
    <row r="260" spans="1:12" ht="15">
      <c r="A260" s="38"/>
      <c r="B260" s="39"/>
      <c r="C260" s="40"/>
      <c r="D260" s="63"/>
      <c r="E260" s="12"/>
      <c r="F260" s="44"/>
      <c r="G260" s="44"/>
      <c r="H260" s="44"/>
      <c r="I260" s="44"/>
      <c r="J260" s="44"/>
      <c r="K260" s="45"/>
      <c r="L260" s="44"/>
    </row>
    <row r="261" spans="1:12" ht="15">
      <c r="A261" s="38"/>
      <c r="B261" s="39"/>
      <c r="C261" s="40"/>
      <c r="D261" s="17" t="s">
        <v>22</v>
      </c>
      <c r="E261" s="6" t="s">
        <v>129</v>
      </c>
      <c r="F261" s="7">
        <v>200</v>
      </c>
      <c r="G261" s="8">
        <v>1.6</v>
      </c>
      <c r="H261" s="8">
        <v>1.4</v>
      </c>
      <c r="I261" s="8">
        <v>8.6</v>
      </c>
      <c r="J261" s="8">
        <v>53.5</v>
      </c>
      <c r="K261" s="8" t="s">
        <v>103</v>
      </c>
      <c r="L261" s="44">
        <v>3.82</v>
      </c>
    </row>
    <row r="262" spans="1:12" ht="30.75" thickBot="1">
      <c r="A262" s="38"/>
      <c r="B262" s="39"/>
      <c r="C262" s="40"/>
      <c r="D262" s="17" t="s">
        <v>23</v>
      </c>
      <c r="E262" s="6" t="s">
        <v>44</v>
      </c>
      <c r="F262" s="4">
        <v>60</v>
      </c>
      <c r="G262" s="5">
        <v>6.36</v>
      </c>
      <c r="H262" s="5">
        <v>0.78</v>
      </c>
      <c r="I262" s="5">
        <v>43.92</v>
      </c>
      <c r="J262" s="44">
        <v>197.4</v>
      </c>
      <c r="K262" s="45" t="s">
        <v>45</v>
      </c>
      <c r="L262" s="44">
        <v>3.48</v>
      </c>
    </row>
    <row r="263" spans="1:12" ht="15">
      <c r="A263" s="38"/>
      <c r="B263" s="39"/>
      <c r="C263" s="40"/>
      <c r="D263" s="17" t="s">
        <v>24</v>
      </c>
      <c r="E263" s="6"/>
      <c r="F263" s="15">
        <v>200</v>
      </c>
      <c r="G263" s="16">
        <v>20.75</v>
      </c>
      <c r="H263" s="16">
        <v>27.11</v>
      </c>
      <c r="I263" s="16">
        <v>5.27</v>
      </c>
      <c r="J263" s="16">
        <v>348.36</v>
      </c>
      <c r="K263" s="16" t="s">
        <v>93</v>
      </c>
      <c r="L263" s="36">
        <v>47.23</v>
      </c>
    </row>
    <row r="264" spans="1:12" ht="15">
      <c r="A264" s="38"/>
      <c r="B264" s="39"/>
      <c r="C264" s="40"/>
      <c r="D264" s="57"/>
      <c r="E264" s="41" t="s">
        <v>159</v>
      </c>
      <c r="F264" s="42">
        <v>90</v>
      </c>
      <c r="G264" s="42">
        <v>6</v>
      </c>
      <c r="H264" s="42">
        <v>35.200000000000003</v>
      </c>
      <c r="I264" s="42">
        <v>49.52</v>
      </c>
      <c r="J264" s="42">
        <v>254.4</v>
      </c>
      <c r="K264" s="43" t="s">
        <v>45</v>
      </c>
      <c r="L264" s="42">
        <v>22</v>
      </c>
    </row>
    <row r="265" spans="1:12" ht="15">
      <c r="A265" s="38"/>
      <c r="B265" s="39"/>
      <c r="C265" s="40"/>
      <c r="D265" s="24"/>
      <c r="E265" s="41"/>
      <c r="F265" s="42"/>
      <c r="G265" s="42"/>
      <c r="H265" s="42"/>
      <c r="I265" s="42"/>
      <c r="J265" s="42"/>
      <c r="K265" s="43"/>
      <c r="L265" s="42"/>
    </row>
    <row r="266" spans="1:12" ht="15">
      <c r="A266" s="47"/>
      <c r="B266" s="48"/>
      <c r="C266" s="49"/>
      <c r="D266" s="50" t="s">
        <v>33</v>
      </c>
      <c r="E266" s="51"/>
      <c r="F266" s="52">
        <f>SUM(F259:F265)</f>
        <v>750</v>
      </c>
      <c r="G266" s="52">
        <f>SUM(G259:G265)</f>
        <v>55.46</v>
      </c>
      <c r="H266" s="52">
        <f>SUM(H259:H265)</f>
        <v>91.6</v>
      </c>
      <c r="I266" s="52">
        <f>SUM(I259:I265)</f>
        <v>112.58000000000001</v>
      </c>
      <c r="J266" s="52">
        <f>SUM(J259:J265)</f>
        <v>1202.02</v>
      </c>
      <c r="K266" s="53"/>
      <c r="L266" s="52">
        <f>SUM(L259:L265)</f>
        <v>123.75999999999999</v>
      </c>
    </row>
    <row r="267" spans="1:12" ht="15">
      <c r="A267" s="54">
        <v>3</v>
      </c>
      <c r="B267" s="55">
        <v>4</v>
      </c>
      <c r="C267" s="56" t="s">
        <v>25</v>
      </c>
      <c r="D267" s="17" t="s">
        <v>26</v>
      </c>
      <c r="E267" s="3" t="s">
        <v>183</v>
      </c>
      <c r="F267" s="4">
        <v>60</v>
      </c>
      <c r="G267" s="5">
        <v>0.46</v>
      </c>
      <c r="H267" s="5">
        <v>3.65</v>
      </c>
      <c r="I267" s="5">
        <v>1.43</v>
      </c>
      <c r="J267" s="5">
        <v>40.380000000000003</v>
      </c>
      <c r="K267" s="5" t="s">
        <v>131</v>
      </c>
      <c r="L267" s="44">
        <v>7.9</v>
      </c>
    </row>
    <row r="268" spans="1:12" ht="15">
      <c r="A268" s="38"/>
      <c r="B268" s="39"/>
      <c r="C268" s="40"/>
      <c r="D268" s="17" t="s">
        <v>27</v>
      </c>
      <c r="E268" s="6" t="s">
        <v>124</v>
      </c>
      <c r="F268" s="7">
        <v>200</v>
      </c>
      <c r="G268" s="8">
        <v>30</v>
      </c>
      <c r="H268" s="8">
        <v>7.36</v>
      </c>
      <c r="I268" s="8">
        <v>13.3</v>
      </c>
      <c r="J268" s="8">
        <v>154.6</v>
      </c>
      <c r="K268" s="8" t="s">
        <v>125</v>
      </c>
      <c r="L268" s="44">
        <v>24.9</v>
      </c>
    </row>
    <row r="269" spans="1:12" ht="15">
      <c r="A269" s="38"/>
      <c r="B269" s="39"/>
      <c r="C269" s="40"/>
      <c r="D269" s="17" t="s">
        <v>28</v>
      </c>
      <c r="E269" s="6" t="s">
        <v>188</v>
      </c>
      <c r="F269" s="7">
        <v>100</v>
      </c>
      <c r="G269" s="8">
        <v>27.38</v>
      </c>
      <c r="H269" s="8">
        <v>23.4</v>
      </c>
      <c r="I269" s="8">
        <v>19.14</v>
      </c>
      <c r="J269" s="8">
        <v>396</v>
      </c>
      <c r="K269" s="8" t="s">
        <v>107</v>
      </c>
      <c r="L269" s="68">
        <v>29.55</v>
      </c>
    </row>
    <row r="270" spans="1:12" ht="15">
      <c r="A270" s="38"/>
      <c r="B270" s="39"/>
      <c r="C270" s="40"/>
      <c r="D270" s="57" t="s">
        <v>29</v>
      </c>
      <c r="E270" s="41" t="s">
        <v>148</v>
      </c>
      <c r="F270" s="42">
        <v>150</v>
      </c>
      <c r="G270" s="42">
        <v>3.1</v>
      </c>
      <c r="H270" s="42">
        <v>6</v>
      </c>
      <c r="I270" s="42">
        <v>19.7</v>
      </c>
      <c r="J270" s="42">
        <v>145.80000000000001</v>
      </c>
      <c r="K270" s="43" t="s">
        <v>99</v>
      </c>
      <c r="L270" s="42">
        <v>12</v>
      </c>
    </row>
    <row r="271" spans="1:12" ht="15">
      <c r="A271" s="38"/>
      <c r="B271" s="39"/>
      <c r="C271" s="40"/>
      <c r="D271" s="17" t="s">
        <v>30</v>
      </c>
      <c r="E271" s="14" t="s">
        <v>91</v>
      </c>
      <c r="F271" s="7">
        <v>200</v>
      </c>
      <c r="G271" s="8">
        <v>0</v>
      </c>
      <c r="H271" s="8">
        <v>0</v>
      </c>
      <c r="I271" s="8">
        <v>8.5</v>
      </c>
      <c r="J271" s="8">
        <v>35</v>
      </c>
      <c r="K271" s="8" t="s">
        <v>134</v>
      </c>
      <c r="L271" s="44">
        <v>8.8000000000000007</v>
      </c>
    </row>
    <row r="272" spans="1:12" ht="30">
      <c r="A272" s="38"/>
      <c r="B272" s="39"/>
      <c r="C272" s="40"/>
      <c r="D272" s="17" t="s">
        <v>31</v>
      </c>
      <c r="E272" s="6" t="s">
        <v>44</v>
      </c>
      <c r="F272" s="4">
        <v>30</v>
      </c>
      <c r="G272" s="94">
        <v>3.15</v>
      </c>
      <c r="H272" s="5">
        <v>0.52</v>
      </c>
      <c r="I272" s="5">
        <v>21.98</v>
      </c>
      <c r="J272" s="5">
        <v>67.25</v>
      </c>
      <c r="K272" s="5" t="s">
        <v>45</v>
      </c>
      <c r="L272" s="44">
        <v>2.3199999999999998</v>
      </c>
    </row>
    <row r="273" spans="1:12" ht="15">
      <c r="A273" s="38"/>
      <c r="B273" s="39"/>
      <c r="C273" s="40"/>
      <c r="D273" s="17" t="s">
        <v>32</v>
      </c>
      <c r="E273" s="6" t="s">
        <v>67</v>
      </c>
      <c r="F273" s="4">
        <v>20</v>
      </c>
      <c r="G273" s="5">
        <v>1.55</v>
      </c>
      <c r="H273" s="5">
        <v>0.25</v>
      </c>
      <c r="I273" s="5">
        <v>9.3000000000000007</v>
      </c>
      <c r="J273" s="5">
        <v>42.5</v>
      </c>
      <c r="K273" s="5" t="s">
        <v>68</v>
      </c>
      <c r="L273" s="44">
        <v>2.72</v>
      </c>
    </row>
    <row r="274" spans="1:12" ht="15">
      <c r="A274" s="38"/>
      <c r="B274" s="39"/>
      <c r="C274" s="40"/>
      <c r="D274" s="17" t="s">
        <v>24</v>
      </c>
      <c r="E274" s="12" t="s">
        <v>46</v>
      </c>
      <c r="F274" s="44">
        <v>130</v>
      </c>
      <c r="G274" s="44">
        <v>0.4</v>
      </c>
      <c r="H274" s="44">
        <v>0.4</v>
      </c>
      <c r="I274" s="44">
        <v>9.8000000000000007</v>
      </c>
      <c r="J274" s="44">
        <v>45.54</v>
      </c>
      <c r="K274" s="45" t="s">
        <v>45</v>
      </c>
      <c r="L274" s="44">
        <v>30</v>
      </c>
    </row>
    <row r="275" spans="1:12" ht="15">
      <c r="A275" s="38"/>
      <c r="B275" s="39"/>
      <c r="C275" s="40"/>
      <c r="D275" s="24"/>
      <c r="E275" s="41"/>
      <c r="F275" s="42"/>
      <c r="G275" s="42"/>
      <c r="H275" s="42"/>
      <c r="I275" s="42"/>
      <c r="J275" s="42"/>
      <c r="K275" s="43"/>
      <c r="L275" s="42"/>
    </row>
    <row r="276" spans="1:12" ht="15">
      <c r="A276" s="47"/>
      <c r="B276" s="48"/>
      <c r="C276" s="49"/>
      <c r="D276" s="50" t="s">
        <v>33</v>
      </c>
      <c r="E276" s="51"/>
      <c r="F276" s="52">
        <f>SUM(F267:F275)</f>
        <v>890</v>
      </c>
      <c r="G276" s="52">
        <f t="shared" ref="G276:L276" si="31">SUM(G267:G275)</f>
        <v>66.040000000000006</v>
      </c>
      <c r="H276" s="52">
        <f t="shared" si="31"/>
        <v>41.58</v>
      </c>
      <c r="I276" s="52">
        <f t="shared" si="31"/>
        <v>103.15</v>
      </c>
      <c r="J276" s="52">
        <f t="shared" si="31"/>
        <v>927.06999999999994</v>
      </c>
      <c r="K276" s="52">
        <f t="shared" si="31"/>
        <v>0</v>
      </c>
      <c r="L276" s="52">
        <f t="shared" si="31"/>
        <v>118.18999999999998</v>
      </c>
    </row>
    <row r="277" spans="1:12" ht="15.75" thickBot="1">
      <c r="A277" s="58">
        <f>A259</f>
        <v>3</v>
      </c>
      <c r="B277" s="59">
        <f>B259</f>
        <v>4</v>
      </c>
      <c r="C277" s="97" t="s">
        <v>4</v>
      </c>
      <c r="D277" s="98"/>
      <c r="E277" s="60"/>
      <c r="F277" s="61">
        <f t="shared" ref="F277:L277" si="32">F266+F276</f>
        <v>1640</v>
      </c>
      <c r="G277" s="61">
        <f t="shared" si="32"/>
        <v>121.5</v>
      </c>
      <c r="H277" s="61">
        <f t="shared" si="32"/>
        <v>133.18</v>
      </c>
      <c r="I277" s="61">
        <f t="shared" si="32"/>
        <v>215.73000000000002</v>
      </c>
      <c r="J277" s="61">
        <f t="shared" si="32"/>
        <v>2129.09</v>
      </c>
      <c r="K277" s="61">
        <f t="shared" si="32"/>
        <v>0</v>
      </c>
      <c r="L277" s="61">
        <f t="shared" si="32"/>
        <v>241.95</v>
      </c>
    </row>
    <row r="278" spans="1:12" ht="15">
      <c r="A278" s="32">
        <v>3</v>
      </c>
      <c r="B278" s="33">
        <v>5</v>
      </c>
      <c r="C278" s="34" t="s">
        <v>20</v>
      </c>
      <c r="D278" s="35" t="s">
        <v>21</v>
      </c>
      <c r="E278" s="6" t="s">
        <v>113</v>
      </c>
      <c r="F278" s="7">
        <v>250</v>
      </c>
      <c r="G278" s="8">
        <v>6.2</v>
      </c>
      <c r="H278" s="8">
        <v>8.6999999999999993</v>
      </c>
      <c r="I278" s="8">
        <v>29.9</v>
      </c>
      <c r="J278" s="8">
        <v>222.5</v>
      </c>
      <c r="K278" s="8" t="s">
        <v>114</v>
      </c>
      <c r="L278" s="36">
        <v>15.02</v>
      </c>
    </row>
    <row r="279" spans="1:12" ht="15">
      <c r="A279" s="38"/>
      <c r="B279" s="39"/>
      <c r="C279" s="40"/>
      <c r="D279" s="63"/>
      <c r="E279" s="12"/>
      <c r="F279" s="44"/>
      <c r="G279" s="44"/>
      <c r="H279" s="44"/>
      <c r="I279" s="44"/>
      <c r="J279" s="44"/>
      <c r="K279" s="45"/>
      <c r="L279" s="44"/>
    </row>
    <row r="280" spans="1:12" ht="15">
      <c r="A280" s="38"/>
      <c r="B280" s="39"/>
      <c r="C280" s="40"/>
      <c r="D280" s="17" t="s">
        <v>22</v>
      </c>
      <c r="E280" s="6" t="s">
        <v>94</v>
      </c>
      <c r="F280" s="7">
        <v>200</v>
      </c>
      <c r="G280" s="8">
        <v>3.8</v>
      </c>
      <c r="H280" s="8">
        <v>3.5</v>
      </c>
      <c r="I280" s="8">
        <v>11.2</v>
      </c>
      <c r="J280" s="8">
        <v>91.2</v>
      </c>
      <c r="K280" s="8" t="s">
        <v>76</v>
      </c>
      <c r="L280" s="44">
        <v>10.220000000000001</v>
      </c>
    </row>
    <row r="281" spans="1:12" ht="30">
      <c r="A281" s="38"/>
      <c r="B281" s="39"/>
      <c r="C281" s="40"/>
      <c r="D281" s="17" t="s">
        <v>23</v>
      </c>
      <c r="E281" s="6" t="s">
        <v>44</v>
      </c>
      <c r="F281" s="4">
        <v>60</v>
      </c>
      <c r="G281" s="5">
        <v>6.36</v>
      </c>
      <c r="H281" s="5">
        <v>0.78</v>
      </c>
      <c r="I281" s="5">
        <v>43.92</v>
      </c>
      <c r="J281" s="44">
        <v>197.4</v>
      </c>
      <c r="K281" s="45" t="s">
        <v>45</v>
      </c>
      <c r="L281" s="44">
        <v>3.48</v>
      </c>
    </row>
    <row r="282" spans="1:12" ht="15">
      <c r="A282" s="38"/>
      <c r="B282" s="39"/>
      <c r="C282" s="40"/>
      <c r="D282" s="17"/>
      <c r="E282" s="6"/>
      <c r="F282" s="7"/>
      <c r="G282" s="8"/>
      <c r="H282" s="8"/>
      <c r="I282" s="8"/>
      <c r="J282" s="8"/>
      <c r="K282" s="8"/>
      <c r="L282" s="44"/>
    </row>
    <row r="283" spans="1:12" ht="15">
      <c r="A283" s="38"/>
      <c r="B283" s="39"/>
      <c r="C283" s="40"/>
      <c r="D283" s="57" t="s">
        <v>24</v>
      </c>
      <c r="E283" s="41" t="s">
        <v>46</v>
      </c>
      <c r="F283" s="42">
        <v>130</v>
      </c>
      <c r="G283" s="42">
        <v>0.4</v>
      </c>
      <c r="H283" s="42">
        <v>0.4</v>
      </c>
      <c r="I283" s="42">
        <v>9.8000000000000007</v>
      </c>
      <c r="J283" s="42">
        <v>45.54</v>
      </c>
      <c r="K283" s="43" t="s">
        <v>45</v>
      </c>
      <c r="L283" s="42">
        <v>30</v>
      </c>
    </row>
    <row r="284" spans="1:12" ht="15">
      <c r="A284" s="38"/>
      <c r="B284" s="39"/>
      <c r="C284" s="40"/>
      <c r="D284" s="24"/>
      <c r="E284" s="41"/>
      <c r="F284" s="42"/>
      <c r="G284" s="42"/>
      <c r="H284" s="42"/>
      <c r="I284" s="42"/>
      <c r="J284" s="42"/>
      <c r="K284" s="43"/>
      <c r="L284" s="42"/>
    </row>
    <row r="285" spans="1:12" ht="15">
      <c r="A285" s="38"/>
      <c r="B285" s="39"/>
      <c r="C285" s="49"/>
      <c r="D285" s="50" t="s">
        <v>33</v>
      </c>
      <c r="E285" s="51"/>
      <c r="F285" s="52">
        <f>SUM(F278:F284)</f>
        <v>640</v>
      </c>
      <c r="G285" s="52">
        <f t="shared" ref="G285:L285" si="33">SUM(G278:G284)</f>
        <v>16.759999999999998</v>
      </c>
      <c r="H285" s="52">
        <f t="shared" si="33"/>
        <v>13.379999999999999</v>
      </c>
      <c r="I285" s="52">
        <f t="shared" si="33"/>
        <v>94.82</v>
      </c>
      <c r="J285" s="52">
        <f t="shared" si="33"/>
        <v>556.64</v>
      </c>
      <c r="K285" s="52">
        <f t="shared" si="33"/>
        <v>0</v>
      </c>
      <c r="L285" s="52">
        <f t="shared" si="33"/>
        <v>58.72</v>
      </c>
    </row>
    <row r="286" spans="1:12" ht="15.75" customHeight="1">
      <c r="A286" s="54">
        <v>3</v>
      </c>
      <c r="B286" s="55">
        <v>5</v>
      </c>
      <c r="C286" s="56" t="s">
        <v>25</v>
      </c>
      <c r="D286" s="17" t="s">
        <v>26</v>
      </c>
      <c r="E286" s="41" t="s">
        <v>163</v>
      </c>
      <c r="F286" s="42">
        <v>60</v>
      </c>
      <c r="G286" s="42">
        <v>0.68</v>
      </c>
      <c r="H286" s="42">
        <v>3.71</v>
      </c>
      <c r="I286" s="42">
        <v>2.83</v>
      </c>
      <c r="J286" s="42">
        <v>47.46</v>
      </c>
      <c r="K286" s="43" t="s">
        <v>95</v>
      </c>
      <c r="L286" s="42">
        <v>6.15</v>
      </c>
    </row>
    <row r="287" spans="1:12" ht="15">
      <c r="A287" s="39"/>
      <c r="B287" s="82"/>
      <c r="C287" s="85"/>
      <c r="D287" s="84" t="s">
        <v>27</v>
      </c>
      <c r="E287" s="6" t="s">
        <v>162</v>
      </c>
      <c r="F287" s="7">
        <v>200</v>
      </c>
      <c r="G287" s="8">
        <v>7.2</v>
      </c>
      <c r="H287" s="8">
        <v>66.599999999999994</v>
      </c>
      <c r="I287" s="8">
        <v>10.199999999999999</v>
      </c>
      <c r="J287" s="8">
        <v>137.19999999999999</v>
      </c>
      <c r="K287" s="8" t="s">
        <v>165</v>
      </c>
      <c r="L287" s="44">
        <v>22.76</v>
      </c>
    </row>
    <row r="288" spans="1:12" ht="15">
      <c r="A288" s="38"/>
      <c r="B288" s="39"/>
      <c r="C288" s="40"/>
      <c r="D288" s="17" t="s">
        <v>28</v>
      </c>
      <c r="E288" s="6" t="s">
        <v>189</v>
      </c>
      <c r="F288" s="7">
        <v>100</v>
      </c>
      <c r="G288" s="8">
        <v>7.53</v>
      </c>
      <c r="H288" s="8">
        <v>15.67</v>
      </c>
      <c r="I288" s="8">
        <v>5.78</v>
      </c>
      <c r="J288" s="8">
        <v>156</v>
      </c>
      <c r="K288" s="8" t="s">
        <v>181</v>
      </c>
      <c r="L288" s="68">
        <v>54.63</v>
      </c>
    </row>
    <row r="289" spans="1:12" ht="15">
      <c r="A289" s="38"/>
      <c r="B289" s="39"/>
      <c r="C289" s="40"/>
      <c r="D289" s="17" t="s">
        <v>29</v>
      </c>
      <c r="E289" s="6" t="s">
        <v>83</v>
      </c>
      <c r="F289" s="7">
        <v>150</v>
      </c>
      <c r="G289" s="8">
        <v>5.3</v>
      </c>
      <c r="H289" s="8">
        <v>5.5</v>
      </c>
      <c r="I289" s="8">
        <v>32.700000000000003</v>
      </c>
      <c r="J289" s="8">
        <v>202</v>
      </c>
      <c r="K289" s="8" t="s">
        <v>84</v>
      </c>
      <c r="L289" s="68">
        <v>8.48</v>
      </c>
    </row>
    <row r="290" spans="1:12" ht="15">
      <c r="A290" s="38"/>
      <c r="B290" s="39"/>
      <c r="C290" s="40"/>
      <c r="D290" s="17" t="s">
        <v>30</v>
      </c>
      <c r="E290" s="41" t="s">
        <v>157</v>
      </c>
      <c r="F290" s="42">
        <v>200</v>
      </c>
      <c r="G290" s="42">
        <v>1</v>
      </c>
      <c r="H290" s="42">
        <v>0</v>
      </c>
      <c r="I290" s="42">
        <v>20.2</v>
      </c>
      <c r="J290" s="42">
        <v>84.8</v>
      </c>
      <c r="K290" s="43" t="s">
        <v>101</v>
      </c>
      <c r="L290" s="42">
        <v>25</v>
      </c>
    </row>
    <row r="291" spans="1:12" ht="30">
      <c r="A291" s="38"/>
      <c r="B291" s="39"/>
      <c r="C291" s="40"/>
      <c r="D291" s="17" t="s">
        <v>31</v>
      </c>
      <c r="E291" s="6" t="s">
        <v>44</v>
      </c>
      <c r="F291" s="4">
        <v>30</v>
      </c>
      <c r="G291" s="94">
        <v>3.15</v>
      </c>
      <c r="H291" s="5">
        <v>0.52</v>
      </c>
      <c r="I291" s="5">
        <v>21.98</v>
      </c>
      <c r="J291" s="5">
        <v>67.25</v>
      </c>
      <c r="K291" s="5" t="s">
        <v>45</v>
      </c>
      <c r="L291" s="44">
        <v>2.3199999999999998</v>
      </c>
    </row>
    <row r="292" spans="1:12" ht="15">
      <c r="A292" s="38"/>
      <c r="B292" s="39"/>
      <c r="C292" s="40"/>
      <c r="D292" s="17" t="s">
        <v>32</v>
      </c>
      <c r="E292" s="6" t="s">
        <v>67</v>
      </c>
      <c r="F292" s="4">
        <v>20</v>
      </c>
      <c r="G292" s="5">
        <v>1.55</v>
      </c>
      <c r="H292" s="5">
        <v>0.25</v>
      </c>
      <c r="I292" s="5">
        <v>9.3000000000000007</v>
      </c>
      <c r="J292" s="5">
        <v>42.5</v>
      </c>
      <c r="K292" s="5" t="s">
        <v>68</v>
      </c>
      <c r="L292" s="44">
        <v>2.72</v>
      </c>
    </row>
    <row r="293" spans="1:12" ht="15">
      <c r="A293" s="38"/>
      <c r="B293" s="39"/>
      <c r="C293" s="40"/>
      <c r="D293" s="17"/>
      <c r="E293" s="6" t="s">
        <v>140</v>
      </c>
      <c r="F293" s="7">
        <v>75</v>
      </c>
      <c r="G293" s="8">
        <v>6.02</v>
      </c>
      <c r="H293" s="8">
        <v>13.92</v>
      </c>
      <c r="I293" s="8">
        <v>46.32</v>
      </c>
      <c r="J293" s="8">
        <v>305.3</v>
      </c>
      <c r="K293" s="8" t="s">
        <v>141</v>
      </c>
      <c r="L293" s="44">
        <v>14.74</v>
      </c>
    </row>
    <row r="294" spans="1:12" ht="15">
      <c r="A294" s="38"/>
      <c r="B294" s="39"/>
      <c r="C294" s="40"/>
      <c r="D294" s="57"/>
      <c r="E294" s="41"/>
      <c r="F294" s="42"/>
      <c r="G294" s="42"/>
      <c r="H294" s="42"/>
      <c r="I294" s="42"/>
      <c r="J294" s="42"/>
      <c r="K294" s="43"/>
      <c r="L294" s="42"/>
    </row>
    <row r="295" spans="1:12" ht="15">
      <c r="A295" s="38"/>
      <c r="B295" s="39"/>
      <c r="C295" s="40"/>
      <c r="D295" s="24"/>
      <c r="E295" s="41"/>
      <c r="F295" s="42"/>
      <c r="G295" s="42"/>
      <c r="H295" s="42"/>
      <c r="I295" s="42"/>
      <c r="J295" s="42"/>
      <c r="K295" s="43"/>
      <c r="L295" s="42"/>
    </row>
    <row r="296" spans="1:12" ht="15">
      <c r="A296" s="47"/>
      <c r="B296" s="48"/>
      <c r="C296" s="49"/>
      <c r="D296" s="50" t="s">
        <v>33</v>
      </c>
      <c r="E296" s="51"/>
      <c r="F296" s="52">
        <f>SUM(F287:F295)</f>
        <v>775</v>
      </c>
      <c r="G296" s="52">
        <f t="shared" ref="G296:L296" si="34">SUM(G287:G295)</f>
        <v>31.75</v>
      </c>
      <c r="H296" s="52">
        <f t="shared" si="34"/>
        <v>102.46</v>
      </c>
      <c r="I296" s="52">
        <f t="shared" si="34"/>
        <v>146.48000000000002</v>
      </c>
      <c r="J296" s="52">
        <f t="shared" si="34"/>
        <v>995.05</v>
      </c>
      <c r="K296" s="52">
        <f t="shared" si="34"/>
        <v>0</v>
      </c>
      <c r="L296" s="52">
        <f t="shared" si="34"/>
        <v>130.65</v>
      </c>
    </row>
    <row r="297" spans="1:12" ht="15.75" thickBot="1">
      <c r="A297" s="58">
        <f>A278</f>
        <v>3</v>
      </c>
      <c r="B297" s="59">
        <f>B278</f>
        <v>5</v>
      </c>
      <c r="C297" s="97" t="s">
        <v>4</v>
      </c>
      <c r="D297" s="98"/>
      <c r="E297" s="60"/>
      <c r="F297" s="61">
        <f>F285+F296</f>
        <v>1415</v>
      </c>
      <c r="G297" s="61">
        <f t="shared" ref="G297:L297" si="35">G285+G296</f>
        <v>48.51</v>
      </c>
      <c r="H297" s="61">
        <f t="shared" si="35"/>
        <v>115.83999999999999</v>
      </c>
      <c r="I297" s="61">
        <f t="shared" si="35"/>
        <v>241.3</v>
      </c>
      <c r="J297" s="61">
        <f t="shared" si="35"/>
        <v>1551.69</v>
      </c>
      <c r="K297" s="61">
        <f t="shared" si="35"/>
        <v>0</v>
      </c>
      <c r="L297" s="61">
        <f t="shared" si="35"/>
        <v>189.37</v>
      </c>
    </row>
    <row r="298" spans="1:12" ht="15">
      <c r="A298" s="32">
        <v>4</v>
      </c>
      <c r="B298" s="33">
        <v>1</v>
      </c>
      <c r="C298" s="34" t="s">
        <v>20</v>
      </c>
      <c r="D298" s="69" t="s">
        <v>21</v>
      </c>
      <c r="E298" s="70" t="s">
        <v>69</v>
      </c>
      <c r="F298" s="71">
        <v>250</v>
      </c>
      <c r="G298" s="71">
        <v>9.86</v>
      </c>
      <c r="H298" s="71">
        <v>9.36</v>
      </c>
      <c r="I298" s="71">
        <v>50.6</v>
      </c>
      <c r="J298" s="71">
        <v>326.12</v>
      </c>
      <c r="K298" s="72" t="s">
        <v>145</v>
      </c>
      <c r="L298" s="71">
        <v>14.41</v>
      </c>
    </row>
    <row r="299" spans="1:12" ht="15">
      <c r="A299" s="38"/>
      <c r="B299" s="39"/>
      <c r="C299" s="40"/>
      <c r="D299" s="24"/>
      <c r="E299" s="41"/>
      <c r="F299" s="42"/>
      <c r="G299" s="42"/>
      <c r="H299" s="42"/>
      <c r="I299" s="42"/>
      <c r="J299" s="42"/>
      <c r="K299" s="43"/>
      <c r="L299" s="42"/>
    </row>
    <row r="300" spans="1:12" ht="15">
      <c r="A300" s="38"/>
      <c r="B300" s="39"/>
      <c r="C300" s="40"/>
      <c r="D300" s="57" t="s">
        <v>22</v>
      </c>
      <c r="E300" s="6" t="s">
        <v>129</v>
      </c>
      <c r="F300" s="7">
        <v>200</v>
      </c>
      <c r="G300" s="8">
        <v>1.6</v>
      </c>
      <c r="H300" s="8">
        <v>1.4</v>
      </c>
      <c r="I300" s="8">
        <v>8.6</v>
      </c>
      <c r="J300" s="8">
        <v>53.5</v>
      </c>
      <c r="K300" s="8" t="s">
        <v>130</v>
      </c>
      <c r="L300" s="44">
        <v>3.82</v>
      </c>
    </row>
    <row r="301" spans="1:12" ht="30">
      <c r="A301" s="38"/>
      <c r="B301" s="39"/>
      <c r="C301" s="40"/>
      <c r="D301" s="57" t="s">
        <v>23</v>
      </c>
      <c r="E301" s="41" t="s">
        <v>44</v>
      </c>
      <c r="F301" s="42">
        <v>60</v>
      </c>
      <c r="G301" s="42">
        <v>6.36</v>
      </c>
      <c r="H301" s="42">
        <v>0.78</v>
      </c>
      <c r="I301" s="42">
        <v>43.92</v>
      </c>
      <c r="J301" s="42">
        <v>197.4</v>
      </c>
      <c r="K301" s="43" t="s">
        <v>45</v>
      </c>
      <c r="L301" s="42">
        <v>3.48</v>
      </c>
    </row>
    <row r="302" spans="1:12" ht="15">
      <c r="A302" s="38"/>
      <c r="B302" s="39"/>
      <c r="C302" s="40"/>
      <c r="D302" s="57" t="s">
        <v>24</v>
      </c>
      <c r="E302" s="41"/>
      <c r="F302" s="42"/>
      <c r="G302" s="42"/>
      <c r="H302" s="42"/>
      <c r="I302" s="42"/>
      <c r="J302" s="42"/>
      <c r="K302" s="43"/>
      <c r="L302" s="42"/>
    </row>
    <row r="303" spans="1:12" ht="15">
      <c r="A303" s="38"/>
      <c r="B303" s="39"/>
      <c r="C303" s="40"/>
      <c r="D303" s="57"/>
      <c r="E303" s="41" t="s">
        <v>47</v>
      </c>
      <c r="F303" s="42">
        <v>20</v>
      </c>
      <c r="G303" s="42">
        <v>5.2</v>
      </c>
      <c r="H303" s="42">
        <v>5.32</v>
      </c>
      <c r="I303" s="42">
        <v>0</v>
      </c>
      <c r="J303" s="42">
        <v>68.680000000000007</v>
      </c>
      <c r="K303" s="43" t="s">
        <v>48</v>
      </c>
      <c r="L303" s="42"/>
    </row>
    <row r="304" spans="1:12" ht="15">
      <c r="A304" s="38"/>
      <c r="B304" s="39"/>
      <c r="C304" s="40"/>
      <c r="D304" s="24"/>
      <c r="E304" s="41"/>
      <c r="F304" s="42"/>
      <c r="G304" s="42"/>
      <c r="H304" s="42"/>
      <c r="I304" s="42"/>
      <c r="J304" s="42"/>
      <c r="K304" s="43"/>
      <c r="L304" s="42"/>
    </row>
    <row r="305" spans="1:12" ht="15">
      <c r="A305" s="38"/>
      <c r="B305" s="39"/>
      <c r="C305" s="40"/>
      <c r="D305" s="24"/>
      <c r="E305" s="41"/>
      <c r="F305" s="42"/>
      <c r="G305" s="42"/>
      <c r="H305" s="42"/>
      <c r="I305" s="42"/>
      <c r="J305" s="42"/>
      <c r="K305" s="43"/>
      <c r="L305" s="42"/>
    </row>
    <row r="306" spans="1:12" ht="15">
      <c r="A306" s="47"/>
      <c r="B306" s="48"/>
      <c r="C306" s="49"/>
      <c r="D306" s="50" t="s">
        <v>33</v>
      </c>
      <c r="E306" s="51"/>
      <c r="F306" s="52">
        <f>SUM(F298:F305)</f>
        <v>530</v>
      </c>
      <c r="G306" s="52">
        <f t="shared" ref="G306:L306" si="36">SUM(G298:G305)</f>
        <v>23.02</v>
      </c>
      <c r="H306" s="52">
        <f t="shared" si="36"/>
        <v>16.86</v>
      </c>
      <c r="I306" s="52">
        <f t="shared" si="36"/>
        <v>103.12</v>
      </c>
      <c r="J306" s="52">
        <f t="shared" si="36"/>
        <v>645.70000000000005</v>
      </c>
      <c r="K306" s="52">
        <f t="shared" si="36"/>
        <v>0</v>
      </c>
      <c r="L306" s="52">
        <f t="shared" si="36"/>
        <v>21.71</v>
      </c>
    </row>
    <row r="307" spans="1:12" ht="15">
      <c r="A307" s="54">
        <v>4</v>
      </c>
      <c r="B307" s="55">
        <v>1</v>
      </c>
      <c r="C307" s="56" t="s">
        <v>25</v>
      </c>
      <c r="D307" s="57" t="s">
        <v>26</v>
      </c>
      <c r="E307" s="41" t="s">
        <v>57</v>
      </c>
      <c r="F307" s="42">
        <v>60</v>
      </c>
      <c r="G307" s="42">
        <v>0.9</v>
      </c>
      <c r="H307" s="42">
        <v>2.7</v>
      </c>
      <c r="I307" s="42">
        <v>26.3</v>
      </c>
      <c r="J307" s="42">
        <v>52.9</v>
      </c>
      <c r="K307" s="43" t="s">
        <v>58</v>
      </c>
      <c r="L307" s="42">
        <v>10.98</v>
      </c>
    </row>
    <row r="308" spans="1:12" ht="15">
      <c r="A308" s="38"/>
      <c r="B308" s="39"/>
      <c r="C308" s="40"/>
      <c r="D308" s="57" t="s">
        <v>27</v>
      </c>
      <c r="E308" s="41" t="s">
        <v>138</v>
      </c>
      <c r="F308" s="42">
        <v>200</v>
      </c>
      <c r="G308" s="42">
        <v>7.2</v>
      </c>
      <c r="H308" s="42">
        <v>66.599999999999994</v>
      </c>
      <c r="I308" s="42">
        <v>10.199999999999999</v>
      </c>
      <c r="J308" s="42">
        <v>131.19999999999999</v>
      </c>
      <c r="K308" s="43" t="s">
        <v>109</v>
      </c>
      <c r="L308" s="42">
        <v>24.96</v>
      </c>
    </row>
    <row r="309" spans="1:12" ht="15">
      <c r="A309" s="38"/>
      <c r="B309" s="39"/>
      <c r="C309" s="40"/>
      <c r="D309" s="57" t="s">
        <v>28</v>
      </c>
      <c r="E309" s="41" t="s">
        <v>110</v>
      </c>
      <c r="F309" s="42">
        <v>100</v>
      </c>
      <c r="G309" s="42">
        <v>21.42</v>
      </c>
      <c r="H309" s="42">
        <v>4.24</v>
      </c>
      <c r="I309" s="42">
        <v>0.86</v>
      </c>
      <c r="J309" s="42">
        <v>127.18</v>
      </c>
      <c r="K309" s="43" t="s">
        <v>111</v>
      </c>
      <c r="L309" s="42">
        <v>29</v>
      </c>
    </row>
    <row r="310" spans="1:12" ht="15">
      <c r="A310" s="38"/>
      <c r="B310" s="39"/>
      <c r="C310" s="40"/>
      <c r="D310" s="57" t="s">
        <v>29</v>
      </c>
      <c r="E310" s="41" t="s">
        <v>83</v>
      </c>
      <c r="F310" s="42">
        <v>150</v>
      </c>
      <c r="G310" s="42">
        <v>5.3</v>
      </c>
      <c r="H310" s="42">
        <v>5.5</v>
      </c>
      <c r="I310" s="42">
        <v>32.700000000000003</v>
      </c>
      <c r="J310" s="42">
        <v>202</v>
      </c>
      <c r="K310" s="43" t="s">
        <v>84</v>
      </c>
      <c r="L310" s="42">
        <v>9.0500000000000007</v>
      </c>
    </row>
    <row r="311" spans="1:12" ht="15">
      <c r="A311" s="38"/>
      <c r="B311" s="39"/>
      <c r="C311" s="40"/>
      <c r="D311" s="57" t="s">
        <v>30</v>
      </c>
      <c r="E311" s="41" t="s">
        <v>65</v>
      </c>
      <c r="F311" s="42">
        <v>200</v>
      </c>
      <c r="G311" s="42">
        <v>0.6</v>
      </c>
      <c r="H311" s="42">
        <v>0.2</v>
      </c>
      <c r="I311" s="42">
        <v>15.2</v>
      </c>
      <c r="J311" s="42">
        <v>65.3</v>
      </c>
      <c r="K311" s="43" t="s">
        <v>66</v>
      </c>
      <c r="L311" s="42">
        <v>5.81</v>
      </c>
    </row>
    <row r="312" spans="1:12" ht="30">
      <c r="A312" s="38"/>
      <c r="B312" s="39"/>
      <c r="C312" s="40"/>
      <c r="D312" s="57" t="s">
        <v>31</v>
      </c>
      <c r="E312" s="41" t="s">
        <v>44</v>
      </c>
      <c r="F312" s="4">
        <v>30</v>
      </c>
      <c r="G312" s="94">
        <v>3.15</v>
      </c>
      <c r="H312" s="5">
        <v>0.52</v>
      </c>
      <c r="I312" s="5">
        <v>21.98</v>
      </c>
      <c r="J312" s="5">
        <v>67.25</v>
      </c>
      <c r="K312" s="5" t="s">
        <v>45</v>
      </c>
      <c r="L312" s="44">
        <v>2.3199999999999998</v>
      </c>
    </row>
    <row r="313" spans="1:12" ht="15">
      <c r="A313" s="38"/>
      <c r="B313" s="39"/>
      <c r="C313" s="40"/>
      <c r="D313" s="57" t="s">
        <v>32</v>
      </c>
      <c r="E313" s="41" t="s">
        <v>67</v>
      </c>
      <c r="F313" s="4">
        <v>20</v>
      </c>
      <c r="G313" s="5">
        <v>1.55</v>
      </c>
      <c r="H313" s="5">
        <v>0.25</v>
      </c>
      <c r="I313" s="5">
        <v>9.3000000000000007</v>
      </c>
      <c r="J313" s="5">
        <v>42.5</v>
      </c>
      <c r="K313" s="5" t="s">
        <v>68</v>
      </c>
      <c r="L313" s="44">
        <v>2.72</v>
      </c>
    </row>
    <row r="314" spans="1:12" ht="15">
      <c r="A314" s="38"/>
      <c r="B314" s="39"/>
      <c r="C314" s="40"/>
      <c r="D314" s="57"/>
      <c r="E314" s="41"/>
      <c r="F314" s="42"/>
      <c r="G314" s="42"/>
      <c r="H314" s="42"/>
      <c r="I314" s="42"/>
      <c r="J314" s="42"/>
      <c r="K314" s="43"/>
      <c r="L314" s="42"/>
    </row>
    <row r="315" spans="1:12" ht="15">
      <c r="A315" s="38"/>
      <c r="B315" s="39"/>
      <c r="C315" s="40"/>
      <c r="D315" s="24"/>
      <c r="E315" s="41"/>
      <c r="F315" s="42"/>
      <c r="G315" s="42"/>
      <c r="H315" s="42"/>
      <c r="I315" s="42"/>
      <c r="J315" s="42"/>
      <c r="K315" s="43"/>
      <c r="L315" s="42"/>
    </row>
    <row r="316" spans="1:12" ht="15">
      <c r="A316" s="47"/>
      <c r="B316" s="48"/>
      <c r="C316" s="49"/>
      <c r="D316" s="50" t="s">
        <v>33</v>
      </c>
      <c r="E316" s="51"/>
      <c r="F316" s="52">
        <f>SUM(F307:F315)</f>
        <v>760</v>
      </c>
      <c r="G316" s="52">
        <f t="shared" ref="G316:L316" si="37">SUM(G307:G315)</f>
        <v>40.119999999999997</v>
      </c>
      <c r="H316" s="52">
        <f t="shared" si="37"/>
        <v>80.009999999999991</v>
      </c>
      <c r="I316" s="52">
        <f t="shared" si="37"/>
        <v>116.54</v>
      </c>
      <c r="J316" s="52">
        <f t="shared" si="37"/>
        <v>688.32999999999993</v>
      </c>
      <c r="K316" s="52">
        <f t="shared" si="37"/>
        <v>0</v>
      </c>
      <c r="L316" s="52">
        <f t="shared" si="37"/>
        <v>84.839999999999989</v>
      </c>
    </row>
    <row r="317" spans="1:12" ht="15.75" thickBot="1">
      <c r="A317" s="58">
        <f>A298</f>
        <v>4</v>
      </c>
      <c r="B317" s="59">
        <f>B298</f>
        <v>1</v>
      </c>
      <c r="C317" s="97" t="s">
        <v>4</v>
      </c>
      <c r="D317" s="98"/>
      <c r="E317" s="60"/>
      <c r="F317" s="61">
        <f>F306+F316</f>
        <v>1290</v>
      </c>
      <c r="G317" s="61">
        <f t="shared" ref="G317:L317" si="38">G306+G316</f>
        <v>63.14</v>
      </c>
      <c r="H317" s="61">
        <f t="shared" si="38"/>
        <v>96.86999999999999</v>
      </c>
      <c r="I317" s="61">
        <f t="shared" si="38"/>
        <v>219.66000000000003</v>
      </c>
      <c r="J317" s="61">
        <f t="shared" si="38"/>
        <v>1334.03</v>
      </c>
      <c r="K317" s="61">
        <f t="shared" si="38"/>
        <v>0</v>
      </c>
      <c r="L317" s="61">
        <f t="shared" si="38"/>
        <v>106.54999999999998</v>
      </c>
    </row>
    <row r="318" spans="1:12" ht="15">
      <c r="A318" s="62">
        <v>4</v>
      </c>
      <c r="B318" s="39">
        <v>2</v>
      </c>
      <c r="C318" s="34" t="s">
        <v>20</v>
      </c>
      <c r="D318" s="69" t="s">
        <v>21</v>
      </c>
      <c r="E318" s="70" t="s">
        <v>121</v>
      </c>
      <c r="F318" s="71">
        <v>250</v>
      </c>
      <c r="G318" s="71">
        <v>6.6</v>
      </c>
      <c r="H318" s="71">
        <v>8.1</v>
      </c>
      <c r="I318" s="71">
        <v>35.700000000000003</v>
      </c>
      <c r="J318" s="71">
        <v>242.1</v>
      </c>
      <c r="K318" s="72" t="s">
        <v>87</v>
      </c>
      <c r="L318" s="71">
        <v>16.62</v>
      </c>
    </row>
    <row r="319" spans="1:12" ht="15">
      <c r="A319" s="62"/>
      <c r="B319" s="39"/>
      <c r="C319" s="40"/>
      <c r="D319" s="24"/>
      <c r="E319" s="41"/>
      <c r="F319" s="42"/>
      <c r="G319" s="42"/>
      <c r="H319" s="42"/>
      <c r="I319" s="42"/>
      <c r="J319" s="42"/>
      <c r="K319" s="43"/>
      <c r="L319" s="42"/>
    </row>
    <row r="320" spans="1:12" ht="15">
      <c r="A320" s="62"/>
      <c r="B320" s="39"/>
      <c r="C320" s="40"/>
      <c r="D320" s="57" t="s">
        <v>22</v>
      </c>
      <c r="E320" s="41" t="s">
        <v>149</v>
      </c>
      <c r="F320" s="42">
        <v>200</v>
      </c>
      <c r="G320" s="42">
        <v>0.2</v>
      </c>
      <c r="H320" s="42">
        <v>0</v>
      </c>
      <c r="I320" s="42">
        <v>6.5</v>
      </c>
      <c r="J320" s="42">
        <v>26.8</v>
      </c>
      <c r="K320" s="43" t="s">
        <v>147</v>
      </c>
      <c r="L320" s="42">
        <v>1.6</v>
      </c>
    </row>
    <row r="321" spans="1:12" ht="15">
      <c r="A321" s="62"/>
      <c r="B321" s="39"/>
      <c r="C321" s="40"/>
      <c r="D321" s="57" t="s">
        <v>23</v>
      </c>
      <c r="E321" s="41" t="s">
        <v>104</v>
      </c>
      <c r="F321" s="42">
        <v>50</v>
      </c>
      <c r="G321" s="42">
        <v>7.17</v>
      </c>
      <c r="H321" s="42">
        <v>14</v>
      </c>
      <c r="I321" s="42">
        <v>21.48</v>
      </c>
      <c r="J321" s="42">
        <v>196</v>
      </c>
      <c r="K321" s="43" t="s">
        <v>105</v>
      </c>
      <c r="L321" s="42">
        <v>18.45</v>
      </c>
    </row>
    <row r="322" spans="1:12" ht="15">
      <c r="A322" s="62"/>
      <c r="B322" s="39"/>
      <c r="C322" s="40"/>
      <c r="D322" s="57"/>
      <c r="E322" s="78"/>
      <c r="F322" s="79"/>
      <c r="G322" s="79"/>
      <c r="H322" s="79"/>
      <c r="I322" s="79"/>
      <c r="J322" s="79"/>
      <c r="K322" s="79"/>
      <c r="L322" s="79"/>
    </row>
    <row r="323" spans="1:12" ht="15">
      <c r="A323" s="62"/>
      <c r="B323" s="39"/>
      <c r="C323" s="40"/>
      <c r="D323" s="24"/>
      <c r="E323" s="41"/>
      <c r="F323" s="42"/>
      <c r="G323" s="42"/>
      <c r="H323" s="42"/>
      <c r="I323" s="42"/>
      <c r="J323" s="42"/>
      <c r="K323" s="43"/>
      <c r="L323" s="42"/>
    </row>
    <row r="324" spans="1:12" ht="15">
      <c r="A324" s="65"/>
      <c r="B324" s="48"/>
      <c r="C324" s="49"/>
      <c r="D324" s="50" t="s">
        <v>33</v>
      </c>
      <c r="E324" s="51"/>
      <c r="F324" s="52">
        <f>SUM(F318:F323)</f>
        <v>500</v>
      </c>
      <c r="G324" s="52">
        <f t="shared" ref="G324:L324" si="39">SUM(G318:G323)</f>
        <v>13.969999999999999</v>
      </c>
      <c r="H324" s="52">
        <f t="shared" si="39"/>
        <v>22.1</v>
      </c>
      <c r="I324" s="52">
        <f t="shared" si="39"/>
        <v>63.680000000000007</v>
      </c>
      <c r="J324" s="52">
        <f t="shared" si="39"/>
        <v>464.9</v>
      </c>
      <c r="K324" s="52">
        <f t="shared" si="39"/>
        <v>0</v>
      </c>
      <c r="L324" s="52">
        <f t="shared" si="39"/>
        <v>36.67</v>
      </c>
    </row>
    <row r="325" spans="1:12" ht="15">
      <c r="A325" s="55">
        <v>4</v>
      </c>
      <c r="B325" s="55">
        <v>2</v>
      </c>
      <c r="C325" s="56" t="s">
        <v>25</v>
      </c>
      <c r="D325" s="57" t="s">
        <v>26</v>
      </c>
      <c r="E325" s="3" t="s">
        <v>77</v>
      </c>
      <c r="F325" s="5">
        <v>60</v>
      </c>
      <c r="G325" s="5">
        <v>0.66</v>
      </c>
      <c r="H325" s="5">
        <v>3.37</v>
      </c>
      <c r="I325" s="5">
        <v>4.32</v>
      </c>
      <c r="J325" s="5">
        <v>74.400000000000006</v>
      </c>
      <c r="K325" s="5" t="s">
        <v>78</v>
      </c>
      <c r="L325" s="44">
        <v>5.43</v>
      </c>
    </row>
    <row r="326" spans="1:12" ht="15">
      <c r="A326" s="62"/>
      <c r="B326" s="39"/>
      <c r="C326" s="40"/>
      <c r="D326" s="57" t="s">
        <v>27</v>
      </c>
      <c r="E326" s="41" t="s">
        <v>96</v>
      </c>
      <c r="F326" s="42">
        <v>200</v>
      </c>
      <c r="G326" s="42">
        <v>8.4</v>
      </c>
      <c r="H326" s="42">
        <v>12.4</v>
      </c>
      <c r="I326" s="42">
        <v>7.9</v>
      </c>
      <c r="J326" s="42">
        <v>169.12</v>
      </c>
      <c r="K326" s="43" t="s">
        <v>97</v>
      </c>
      <c r="L326" s="42">
        <v>22.94</v>
      </c>
    </row>
    <row r="327" spans="1:12" ht="15">
      <c r="A327" s="62"/>
      <c r="B327" s="39"/>
      <c r="C327" s="40"/>
      <c r="D327" s="57" t="s">
        <v>28</v>
      </c>
      <c r="E327" s="41" t="s">
        <v>155</v>
      </c>
      <c r="F327" s="42">
        <v>100</v>
      </c>
      <c r="G327" s="42">
        <v>7.53</v>
      </c>
      <c r="H327" s="42">
        <v>15.67</v>
      </c>
      <c r="I327" s="42">
        <v>5.78</v>
      </c>
      <c r="J327" s="42">
        <v>456</v>
      </c>
      <c r="K327" s="43" t="s">
        <v>181</v>
      </c>
      <c r="L327" s="42">
        <v>45.83</v>
      </c>
    </row>
    <row r="328" spans="1:12" ht="15">
      <c r="A328" s="62"/>
      <c r="B328" s="39"/>
      <c r="C328" s="40"/>
      <c r="D328" s="57" t="s">
        <v>29</v>
      </c>
      <c r="E328" s="41" t="s">
        <v>126</v>
      </c>
      <c r="F328" s="42">
        <v>150</v>
      </c>
      <c r="G328" s="42">
        <v>8.1999999999999993</v>
      </c>
      <c r="H328" s="42">
        <v>6.9</v>
      </c>
      <c r="I328" s="42">
        <v>35.9</v>
      </c>
      <c r="J328" s="42">
        <v>238.9</v>
      </c>
      <c r="K328" s="43" t="s">
        <v>127</v>
      </c>
      <c r="L328" s="42">
        <v>11.7</v>
      </c>
    </row>
    <row r="329" spans="1:12" ht="15">
      <c r="A329" s="62"/>
      <c r="B329" s="39"/>
      <c r="C329" s="40"/>
      <c r="D329" s="57" t="s">
        <v>30</v>
      </c>
      <c r="E329" s="41" t="s">
        <v>153</v>
      </c>
      <c r="F329" s="42">
        <v>200</v>
      </c>
      <c r="G329" s="42">
        <v>0</v>
      </c>
      <c r="H329" s="42">
        <v>0</v>
      </c>
      <c r="I329" s="42">
        <v>8.5</v>
      </c>
      <c r="J329" s="42">
        <v>35</v>
      </c>
      <c r="K329" s="43" t="s">
        <v>134</v>
      </c>
      <c r="L329" s="42">
        <v>8.8000000000000007</v>
      </c>
    </row>
    <row r="330" spans="1:12" ht="30">
      <c r="A330" s="62"/>
      <c r="B330" s="39"/>
      <c r="C330" s="40"/>
      <c r="D330" s="57" t="s">
        <v>31</v>
      </c>
      <c r="E330" s="41" t="s">
        <v>44</v>
      </c>
      <c r="F330" s="4">
        <v>30</v>
      </c>
      <c r="G330" s="94">
        <v>3.15</v>
      </c>
      <c r="H330" s="5">
        <v>0.52</v>
      </c>
      <c r="I330" s="5">
        <v>21.98</v>
      </c>
      <c r="J330" s="5">
        <v>67.25</v>
      </c>
      <c r="K330" s="5" t="s">
        <v>45</v>
      </c>
      <c r="L330" s="44">
        <v>2.3199999999999998</v>
      </c>
    </row>
    <row r="331" spans="1:12" ht="15">
      <c r="A331" s="62"/>
      <c r="B331" s="39"/>
      <c r="C331" s="40"/>
      <c r="D331" s="57" t="s">
        <v>32</v>
      </c>
      <c r="E331" s="41" t="s">
        <v>67</v>
      </c>
      <c r="F331" s="4">
        <v>20</v>
      </c>
      <c r="G331" s="5">
        <v>1.55</v>
      </c>
      <c r="H331" s="5">
        <v>0.25</v>
      </c>
      <c r="I331" s="5">
        <v>9.3000000000000007</v>
      </c>
      <c r="J331" s="5">
        <v>42.5</v>
      </c>
      <c r="K331" s="5" t="s">
        <v>68</v>
      </c>
      <c r="L331" s="44">
        <v>2.72</v>
      </c>
    </row>
    <row r="332" spans="1:12" ht="15">
      <c r="A332" s="62"/>
      <c r="B332" s="39"/>
      <c r="C332" s="40"/>
      <c r="D332" s="57"/>
      <c r="E332" s="41" t="s">
        <v>160</v>
      </c>
      <c r="F332" s="42">
        <v>75</v>
      </c>
      <c r="G332" s="42">
        <v>9.1</v>
      </c>
      <c r="H332" s="42">
        <v>10.94</v>
      </c>
      <c r="I332" s="42">
        <v>46.38</v>
      </c>
      <c r="J332" s="42">
        <v>305.10000000000002</v>
      </c>
      <c r="K332" s="43" t="s">
        <v>102</v>
      </c>
      <c r="L332" s="42">
        <v>20.77</v>
      </c>
    </row>
    <row r="333" spans="1:12" ht="15">
      <c r="A333" s="62"/>
      <c r="B333" s="39"/>
      <c r="C333" s="40"/>
      <c r="D333" s="24"/>
      <c r="E333" s="41"/>
      <c r="F333" s="42"/>
      <c r="G333" s="42"/>
      <c r="H333" s="42"/>
      <c r="I333" s="42"/>
      <c r="J333" s="42"/>
      <c r="K333" s="43"/>
      <c r="L333" s="42"/>
    </row>
    <row r="334" spans="1:12" ht="15">
      <c r="A334" s="65"/>
      <c r="B334" s="48"/>
      <c r="C334" s="49"/>
      <c r="D334" s="50" t="s">
        <v>33</v>
      </c>
      <c r="E334" s="51"/>
      <c r="F334" s="52">
        <f>SUM(F325:F333)</f>
        <v>835</v>
      </c>
      <c r="G334" s="52">
        <f t="shared" ref="G334:L334" si="40">SUM(G325:G333)</f>
        <v>38.589999999999996</v>
      </c>
      <c r="H334" s="52">
        <f t="shared" si="40"/>
        <v>50.05</v>
      </c>
      <c r="I334" s="52">
        <f t="shared" si="40"/>
        <v>140.06</v>
      </c>
      <c r="J334" s="52">
        <f t="shared" si="40"/>
        <v>1388.27</v>
      </c>
      <c r="K334" s="52">
        <f t="shared" si="40"/>
        <v>0</v>
      </c>
      <c r="L334" s="52">
        <f t="shared" si="40"/>
        <v>120.50999999999999</v>
      </c>
    </row>
    <row r="335" spans="1:12" ht="15.75" thickBot="1">
      <c r="A335" s="66">
        <f>A318</f>
        <v>4</v>
      </c>
      <c r="B335" s="66">
        <f>B318</f>
        <v>2</v>
      </c>
      <c r="C335" s="97" t="s">
        <v>4</v>
      </c>
      <c r="D335" s="98"/>
      <c r="E335" s="60"/>
      <c r="F335" s="61">
        <f>F324+F334</f>
        <v>1335</v>
      </c>
      <c r="G335" s="61">
        <f t="shared" ref="G335:L335" si="41">G324+G334</f>
        <v>52.559999999999995</v>
      </c>
      <c r="H335" s="61">
        <f t="shared" si="41"/>
        <v>72.150000000000006</v>
      </c>
      <c r="I335" s="61">
        <f t="shared" si="41"/>
        <v>203.74</v>
      </c>
      <c r="J335" s="61">
        <f t="shared" si="41"/>
        <v>1853.17</v>
      </c>
      <c r="K335" s="61">
        <f t="shared" si="41"/>
        <v>0</v>
      </c>
      <c r="L335" s="61">
        <f t="shared" si="41"/>
        <v>157.18</v>
      </c>
    </row>
    <row r="336" spans="1:12" ht="15">
      <c r="A336" s="32">
        <v>4</v>
      </c>
      <c r="B336" s="33">
        <v>3</v>
      </c>
      <c r="C336" s="34" t="s">
        <v>20</v>
      </c>
      <c r="D336" s="69" t="s">
        <v>21</v>
      </c>
      <c r="E336" s="70" t="s">
        <v>154</v>
      </c>
      <c r="F336" s="71">
        <v>200</v>
      </c>
      <c r="G336" s="71">
        <v>20.75</v>
      </c>
      <c r="H336" s="71">
        <v>27.11</v>
      </c>
      <c r="I336" s="71">
        <v>5.27</v>
      </c>
      <c r="J336" s="71">
        <v>348.36</v>
      </c>
      <c r="K336" s="72" t="s">
        <v>93</v>
      </c>
      <c r="L336" s="71">
        <v>47.23</v>
      </c>
    </row>
    <row r="337" spans="1:12" ht="15">
      <c r="A337" s="38"/>
      <c r="B337" s="39"/>
      <c r="C337" s="40"/>
      <c r="D337" s="24"/>
      <c r="E337" s="41"/>
      <c r="F337" s="42"/>
      <c r="G337" s="42"/>
      <c r="H337" s="42"/>
      <c r="I337" s="42"/>
      <c r="J337" s="42"/>
      <c r="K337" s="43"/>
      <c r="L337" s="42"/>
    </row>
    <row r="338" spans="1:12" ht="15">
      <c r="A338" s="38"/>
      <c r="B338" s="39"/>
      <c r="C338" s="40"/>
      <c r="D338" s="57" t="s">
        <v>22</v>
      </c>
      <c r="E338" s="41" t="s">
        <v>43</v>
      </c>
      <c r="F338" s="42">
        <v>200</v>
      </c>
      <c r="G338" s="42">
        <v>4.5999999999999996</v>
      </c>
      <c r="H338" s="42">
        <v>4.4000000000000004</v>
      </c>
      <c r="I338" s="42">
        <v>12.5</v>
      </c>
      <c r="J338" s="42">
        <v>107.2</v>
      </c>
      <c r="K338" s="43" t="s">
        <v>116</v>
      </c>
      <c r="L338" s="42">
        <v>10.25</v>
      </c>
    </row>
    <row r="339" spans="1:12" ht="15.75" customHeight="1">
      <c r="A339" s="38"/>
      <c r="B339" s="39"/>
      <c r="C339" s="40"/>
      <c r="D339" s="57" t="s">
        <v>23</v>
      </c>
      <c r="E339" s="41" t="s">
        <v>44</v>
      </c>
      <c r="F339" s="42">
        <v>60</v>
      </c>
      <c r="G339" s="42">
        <v>6.36</v>
      </c>
      <c r="H339" s="42">
        <v>0.78</v>
      </c>
      <c r="I339" s="42">
        <v>43.92</v>
      </c>
      <c r="J339" s="42">
        <v>197.4</v>
      </c>
      <c r="K339" s="43" t="s">
        <v>45</v>
      </c>
      <c r="L339" s="42">
        <v>3.48</v>
      </c>
    </row>
    <row r="340" spans="1:12" ht="15">
      <c r="A340" s="38"/>
      <c r="B340" s="39"/>
      <c r="C340" s="40"/>
      <c r="D340" s="57" t="s">
        <v>24</v>
      </c>
      <c r="E340" s="19"/>
      <c r="F340" s="19"/>
      <c r="G340" s="19"/>
      <c r="H340" s="19"/>
      <c r="I340" s="19"/>
      <c r="J340" s="19"/>
      <c r="K340" s="19"/>
      <c r="L340" s="19"/>
    </row>
    <row r="341" spans="1:12" ht="15">
      <c r="A341" s="38"/>
      <c r="B341" s="39"/>
      <c r="C341" s="40"/>
      <c r="D341" s="57"/>
      <c r="E341" s="41"/>
      <c r="F341" s="42"/>
      <c r="G341" s="42"/>
      <c r="H341" s="42"/>
      <c r="I341" s="42"/>
      <c r="J341" s="42"/>
      <c r="K341" s="43"/>
      <c r="L341" s="42"/>
    </row>
    <row r="342" spans="1:12" ht="15">
      <c r="A342" s="38"/>
      <c r="B342" s="39"/>
      <c r="C342" s="40"/>
      <c r="D342" s="24"/>
      <c r="E342" s="41"/>
      <c r="F342" s="42"/>
      <c r="G342" s="42"/>
      <c r="H342" s="42"/>
      <c r="I342" s="42"/>
      <c r="J342" s="42"/>
      <c r="K342" s="43"/>
      <c r="L342" s="42"/>
    </row>
    <row r="343" spans="1:12" ht="15">
      <c r="A343" s="38"/>
      <c r="B343" s="39"/>
      <c r="C343" s="40"/>
      <c r="D343" s="24"/>
      <c r="E343" s="41"/>
      <c r="F343" s="42"/>
      <c r="G343" s="42"/>
      <c r="H343" s="42"/>
      <c r="I343" s="42"/>
      <c r="J343" s="42"/>
      <c r="K343" s="43"/>
      <c r="L343" s="42"/>
    </row>
    <row r="344" spans="1:12" ht="15">
      <c r="A344" s="47"/>
      <c r="B344" s="48"/>
      <c r="C344" s="49"/>
      <c r="D344" s="50" t="s">
        <v>33</v>
      </c>
      <c r="E344" s="51"/>
      <c r="F344" s="52">
        <f>SUM(F336:F343)</f>
        <v>460</v>
      </c>
      <c r="G344" s="52">
        <f t="shared" ref="G344:L344" si="42">SUM(G336:G343)</f>
        <v>31.71</v>
      </c>
      <c r="H344" s="52">
        <f t="shared" si="42"/>
        <v>32.29</v>
      </c>
      <c r="I344" s="52">
        <f t="shared" si="42"/>
        <v>61.69</v>
      </c>
      <c r="J344" s="52">
        <f t="shared" si="42"/>
        <v>652.96</v>
      </c>
      <c r="K344" s="52">
        <f t="shared" si="42"/>
        <v>0</v>
      </c>
      <c r="L344" s="52">
        <f t="shared" si="42"/>
        <v>60.959999999999994</v>
      </c>
    </row>
    <row r="345" spans="1:12" ht="15">
      <c r="A345" s="54">
        <v>4</v>
      </c>
      <c r="B345" s="55">
        <v>3</v>
      </c>
      <c r="C345" s="56" t="s">
        <v>25</v>
      </c>
      <c r="D345" s="57" t="s">
        <v>26</v>
      </c>
      <c r="E345" s="41" t="s">
        <v>164</v>
      </c>
      <c r="F345" s="42">
        <v>60</v>
      </c>
      <c r="G345" s="42">
        <v>0.85</v>
      </c>
      <c r="H345" s="42">
        <v>3.05</v>
      </c>
      <c r="I345" s="42">
        <v>5.19</v>
      </c>
      <c r="J345" s="42">
        <v>51.54</v>
      </c>
      <c r="K345" s="43" t="s">
        <v>107</v>
      </c>
      <c r="L345" s="42">
        <v>7.46</v>
      </c>
    </row>
    <row r="346" spans="1:12" ht="15">
      <c r="A346" s="38"/>
      <c r="B346" s="39"/>
      <c r="C346" s="40"/>
      <c r="D346" s="57" t="s">
        <v>27</v>
      </c>
      <c r="E346" s="3" t="s">
        <v>59</v>
      </c>
      <c r="F346" s="4">
        <v>200</v>
      </c>
      <c r="G346" s="5">
        <v>8.4</v>
      </c>
      <c r="H346" s="5">
        <v>5.72</v>
      </c>
      <c r="I346" s="5">
        <v>16.3</v>
      </c>
      <c r="J346" s="5">
        <v>167.5</v>
      </c>
      <c r="K346" s="5" t="s">
        <v>60</v>
      </c>
      <c r="L346" s="44">
        <v>30.8</v>
      </c>
    </row>
    <row r="347" spans="1:12" ht="15">
      <c r="A347" s="38"/>
      <c r="B347" s="39"/>
      <c r="C347" s="40"/>
      <c r="D347" s="57" t="s">
        <v>28</v>
      </c>
      <c r="E347" s="41" t="s">
        <v>152</v>
      </c>
      <c r="F347" s="42">
        <v>100</v>
      </c>
      <c r="G347" s="42">
        <v>8.59</v>
      </c>
      <c r="H347" s="42">
        <v>5.9</v>
      </c>
      <c r="I347" s="42">
        <v>17.77</v>
      </c>
      <c r="J347" s="42">
        <v>175.39</v>
      </c>
      <c r="K347" s="43" t="s">
        <v>133</v>
      </c>
      <c r="L347" s="42">
        <v>27.14</v>
      </c>
    </row>
    <row r="348" spans="1:12" ht="15">
      <c r="A348" s="38"/>
      <c r="B348" s="39"/>
      <c r="C348" s="40"/>
      <c r="D348" s="57" t="s">
        <v>29</v>
      </c>
      <c r="E348" s="41" t="s">
        <v>148</v>
      </c>
      <c r="F348" s="42">
        <v>150</v>
      </c>
      <c r="G348" s="42">
        <v>3.1</v>
      </c>
      <c r="H348" s="42">
        <v>6</v>
      </c>
      <c r="I348" s="42">
        <v>19.7</v>
      </c>
      <c r="J348" s="42">
        <v>145.80000000000001</v>
      </c>
      <c r="K348" s="43" t="s">
        <v>99</v>
      </c>
      <c r="L348" s="42">
        <v>19.920000000000002</v>
      </c>
    </row>
    <row r="349" spans="1:12" ht="15">
      <c r="A349" s="38"/>
      <c r="B349" s="39"/>
      <c r="C349" s="40"/>
      <c r="D349" s="57" t="s">
        <v>30</v>
      </c>
      <c r="E349" s="14" t="s">
        <v>185</v>
      </c>
      <c r="F349" s="7">
        <v>200</v>
      </c>
      <c r="G349" s="8">
        <v>0.2</v>
      </c>
      <c r="H349" s="8">
        <v>0.2</v>
      </c>
      <c r="I349" s="8">
        <v>22.3</v>
      </c>
      <c r="J349" s="8">
        <v>110</v>
      </c>
      <c r="K349" s="8" t="s">
        <v>190</v>
      </c>
      <c r="L349" s="68">
        <v>5.86</v>
      </c>
    </row>
    <row r="350" spans="1:12" ht="30">
      <c r="A350" s="38"/>
      <c r="B350" s="39"/>
      <c r="C350" s="40"/>
      <c r="D350" s="57" t="s">
        <v>31</v>
      </c>
      <c r="E350" s="41" t="s">
        <v>44</v>
      </c>
      <c r="F350" s="4">
        <v>30</v>
      </c>
      <c r="G350" s="94">
        <v>3.15</v>
      </c>
      <c r="H350" s="5">
        <v>0.52</v>
      </c>
      <c r="I350" s="5">
        <v>21.98</v>
      </c>
      <c r="J350" s="5">
        <v>67.25</v>
      </c>
      <c r="K350" s="5" t="s">
        <v>45</v>
      </c>
      <c r="L350" s="44">
        <v>2.3199999999999998</v>
      </c>
    </row>
    <row r="351" spans="1:12" ht="15">
      <c r="A351" s="38"/>
      <c r="B351" s="39"/>
      <c r="C351" s="40"/>
      <c r="D351" s="57" t="s">
        <v>32</v>
      </c>
      <c r="E351" s="41" t="s">
        <v>85</v>
      </c>
      <c r="F351" s="4">
        <v>20</v>
      </c>
      <c r="G351" s="5">
        <v>1.55</v>
      </c>
      <c r="H351" s="5">
        <v>0.25</v>
      </c>
      <c r="I351" s="5">
        <v>9.3000000000000007</v>
      </c>
      <c r="J351" s="5">
        <v>42.5</v>
      </c>
      <c r="K351" s="5" t="s">
        <v>68</v>
      </c>
      <c r="L351" s="44">
        <v>2.72</v>
      </c>
    </row>
    <row r="352" spans="1:12" ht="15">
      <c r="A352" s="38"/>
      <c r="B352" s="39"/>
      <c r="C352" s="40"/>
      <c r="D352" s="24"/>
      <c r="E352" s="41"/>
      <c r="F352" s="42"/>
      <c r="G352" s="42"/>
      <c r="H352" s="42"/>
      <c r="I352" s="42"/>
      <c r="J352" s="42"/>
      <c r="K352" s="43"/>
      <c r="L352" s="42"/>
    </row>
    <row r="353" spans="1:12" ht="15">
      <c r="A353" s="38"/>
      <c r="B353" s="39"/>
      <c r="C353" s="40"/>
      <c r="D353" s="24"/>
      <c r="E353" s="41"/>
      <c r="F353" s="42"/>
      <c r="G353" s="42"/>
      <c r="H353" s="42"/>
      <c r="I353" s="42"/>
      <c r="J353" s="42"/>
      <c r="K353" s="43"/>
      <c r="L353" s="42"/>
    </row>
    <row r="354" spans="1:12" ht="15">
      <c r="A354" s="47"/>
      <c r="B354" s="48"/>
      <c r="C354" s="49"/>
      <c r="D354" s="50" t="s">
        <v>33</v>
      </c>
      <c r="E354" s="51"/>
      <c r="F354" s="52">
        <f>SUM(F345:F353)</f>
        <v>760</v>
      </c>
      <c r="G354" s="52">
        <f t="shared" ref="G354:L354" si="43">SUM(G345:G353)</f>
        <v>25.84</v>
      </c>
      <c r="H354" s="52">
        <f t="shared" si="43"/>
        <v>21.64</v>
      </c>
      <c r="I354" s="52">
        <f t="shared" si="43"/>
        <v>112.54</v>
      </c>
      <c r="J354" s="52">
        <f t="shared" si="43"/>
        <v>759.98</v>
      </c>
      <c r="K354" s="52">
        <f t="shared" si="43"/>
        <v>0</v>
      </c>
      <c r="L354" s="52">
        <f t="shared" si="43"/>
        <v>96.22</v>
      </c>
    </row>
    <row r="355" spans="1:12" ht="15.75" thickBot="1">
      <c r="A355" s="58">
        <f>A336</f>
        <v>4</v>
      </c>
      <c r="B355" s="59">
        <f>B336</f>
        <v>3</v>
      </c>
      <c r="C355" s="97" t="s">
        <v>4</v>
      </c>
      <c r="D355" s="98"/>
      <c r="E355" s="60"/>
      <c r="F355" s="61">
        <f>F344+F354</f>
        <v>1220</v>
      </c>
      <c r="G355" s="61">
        <f t="shared" ref="G355:L355" si="44">G344+G354</f>
        <v>57.55</v>
      </c>
      <c r="H355" s="61">
        <f t="shared" si="44"/>
        <v>53.93</v>
      </c>
      <c r="I355" s="61">
        <f t="shared" si="44"/>
        <v>174.23000000000002</v>
      </c>
      <c r="J355" s="61">
        <f t="shared" si="44"/>
        <v>1412.94</v>
      </c>
      <c r="K355" s="61">
        <f t="shared" si="44"/>
        <v>0</v>
      </c>
      <c r="L355" s="61">
        <f t="shared" si="44"/>
        <v>157.18</v>
      </c>
    </row>
    <row r="356" spans="1:12" ht="15">
      <c r="A356" s="32">
        <v>4</v>
      </c>
      <c r="B356" s="33">
        <v>4</v>
      </c>
      <c r="C356" s="34" t="s">
        <v>20</v>
      </c>
      <c r="D356" s="69" t="s">
        <v>21</v>
      </c>
      <c r="E356" s="6" t="s">
        <v>113</v>
      </c>
      <c r="F356" s="7">
        <v>250</v>
      </c>
      <c r="G356" s="8">
        <v>6.2</v>
      </c>
      <c r="H356" s="8">
        <v>8.6999999999999993</v>
      </c>
      <c r="I356" s="8">
        <v>29.9</v>
      </c>
      <c r="J356" s="8">
        <v>222.5</v>
      </c>
      <c r="K356" s="8" t="s">
        <v>114</v>
      </c>
      <c r="L356" s="36">
        <v>15.02</v>
      </c>
    </row>
    <row r="357" spans="1:12" ht="15">
      <c r="A357" s="38"/>
      <c r="B357" s="39"/>
      <c r="C357" s="40"/>
      <c r="D357" s="24"/>
      <c r="E357" s="41"/>
      <c r="F357" s="42"/>
      <c r="G357" s="42"/>
      <c r="H357" s="42"/>
      <c r="I357" s="42"/>
      <c r="J357" s="42"/>
      <c r="K357" s="43"/>
      <c r="L357" s="42"/>
    </row>
    <row r="358" spans="1:12" ht="15">
      <c r="A358" s="38"/>
      <c r="B358" s="39"/>
      <c r="C358" s="40"/>
      <c r="D358" s="57" t="s">
        <v>22</v>
      </c>
      <c r="E358" s="41" t="s">
        <v>172</v>
      </c>
      <c r="F358" s="42">
        <v>200</v>
      </c>
      <c r="G358" s="42">
        <v>3.8</v>
      </c>
      <c r="H358" s="42">
        <v>3.5</v>
      </c>
      <c r="I358" s="42">
        <v>11.2</v>
      </c>
      <c r="J358" s="42">
        <v>91.2</v>
      </c>
      <c r="K358" s="43" t="s">
        <v>76</v>
      </c>
      <c r="L358" s="42">
        <v>10.220000000000001</v>
      </c>
    </row>
    <row r="359" spans="1:12" ht="30">
      <c r="A359" s="38"/>
      <c r="B359" s="39"/>
      <c r="C359" s="40"/>
      <c r="D359" s="57" t="s">
        <v>23</v>
      </c>
      <c r="E359" s="41" t="s">
        <v>44</v>
      </c>
      <c r="F359" s="42">
        <v>60</v>
      </c>
      <c r="G359" s="42">
        <v>6.36</v>
      </c>
      <c r="H359" s="42">
        <v>0.78</v>
      </c>
      <c r="I359" s="42">
        <v>43.92</v>
      </c>
      <c r="J359" s="42">
        <v>197.4</v>
      </c>
      <c r="K359" s="43" t="s">
        <v>45</v>
      </c>
      <c r="L359" s="42">
        <v>3.48</v>
      </c>
    </row>
    <row r="360" spans="1:12" ht="15">
      <c r="A360" s="38"/>
      <c r="B360" s="39"/>
      <c r="C360" s="40"/>
      <c r="D360" s="57" t="s">
        <v>24</v>
      </c>
      <c r="E360" s="67"/>
      <c r="F360" s="67"/>
      <c r="G360" s="67"/>
      <c r="H360" s="67"/>
      <c r="I360" s="67"/>
      <c r="J360" s="67"/>
      <c r="K360" s="67"/>
      <c r="L360" s="67"/>
    </row>
    <row r="361" spans="1:12" ht="15">
      <c r="A361" s="38"/>
      <c r="B361" s="39"/>
      <c r="C361" s="40"/>
      <c r="D361" s="57"/>
      <c r="E361" s="41"/>
      <c r="F361" s="42"/>
      <c r="G361" s="42"/>
      <c r="H361" s="42"/>
      <c r="I361" s="42"/>
      <c r="J361" s="42"/>
      <c r="K361" s="43"/>
      <c r="L361" s="42"/>
    </row>
    <row r="362" spans="1:12" ht="15">
      <c r="A362" s="38"/>
      <c r="B362" s="39"/>
      <c r="C362" s="40"/>
      <c r="D362" s="57"/>
      <c r="E362" s="41"/>
      <c r="F362" s="42"/>
      <c r="G362" s="42"/>
      <c r="H362" s="42"/>
      <c r="I362" s="42"/>
      <c r="J362" s="42"/>
      <c r="K362" s="43"/>
      <c r="L362" s="42"/>
    </row>
    <row r="363" spans="1:12" ht="15">
      <c r="A363" s="38"/>
      <c r="B363" s="39"/>
      <c r="C363" s="40"/>
      <c r="D363" s="24"/>
      <c r="E363" s="41"/>
      <c r="F363" s="42"/>
      <c r="G363" s="42"/>
      <c r="H363" s="42"/>
      <c r="I363" s="42"/>
      <c r="J363" s="42"/>
      <c r="K363" s="43"/>
      <c r="L363" s="42"/>
    </row>
    <row r="364" spans="1:12" ht="15">
      <c r="A364" s="47"/>
      <c r="B364" s="48"/>
      <c r="C364" s="49"/>
      <c r="D364" s="50" t="s">
        <v>33</v>
      </c>
      <c r="E364" s="51"/>
      <c r="F364" s="52">
        <f>SUM(F356:F363)</f>
        <v>510</v>
      </c>
      <c r="G364" s="52">
        <f>SUM(G356:G363)</f>
        <v>16.36</v>
      </c>
      <c r="H364" s="52">
        <f>SUM(H356:H363)</f>
        <v>12.979999999999999</v>
      </c>
      <c r="I364" s="52">
        <f>SUM(I356:I363)</f>
        <v>85.02</v>
      </c>
      <c r="J364" s="52">
        <f>SUM(J356:J363)</f>
        <v>511.1</v>
      </c>
      <c r="K364" s="53"/>
      <c r="L364" s="52">
        <f>SUM(L356:L363)</f>
        <v>28.720000000000002</v>
      </c>
    </row>
    <row r="365" spans="1:12" ht="15">
      <c r="A365" s="54">
        <v>4</v>
      </c>
      <c r="B365" s="55">
        <v>4</v>
      </c>
      <c r="C365" s="56" t="s">
        <v>25</v>
      </c>
      <c r="D365" s="57" t="s">
        <v>26</v>
      </c>
      <c r="E365" s="6" t="s">
        <v>177</v>
      </c>
      <c r="F365" s="7">
        <v>60</v>
      </c>
      <c r="G365" s="8">
        <v>0.75</v>
      </c>
      <c r="H365" s="8">
        <v>7.0000000000000007E-2</v>
      </c>
      <c r="I365" s="8">
        <v>6.91</v>
      </c>
      <c r="J365" s="8">
        <v>41.25</v>
      </c>
      <c r="K365" s="8" t="s">
        <v>180</v>
      </c>
      <c r="L365" s="68">
        <v>7.9</v>
      </c>
    </row>
    <row r="366" spans="1:12" ht="15">
      <c r="A366" s="38"/>
      <c r="B366" s="39"/>
      <c r="C366" s="40"/>
      <c r="D366" s="57" t="s">
        <v>27</v>
      </c>
      <c r="E366" s="6" t="s">
        <v>124</v>
      </c>
      <c r="F366" s="7">
        <v>200</v>
      </c>
      <c r="G366" s="8">
        <v>30</v>
      </c>
      <c r="H366" s="8">
        <v>7.36</v>
      </c>
      <c r="I366" s="8">
        <v>13.3</v>
      </c>
      <c r="J366" s="8">
        <v>154.6</v>
      </c>
      <c r="K366" s="45" t="s">
        <v>125</v>
      </c>
      <c r="L366" s="44">
        <v>27.83</v>
      </c>
    </row>
    <row r="367" spans="1:12" ht="15">
      <c r="A367" s="38"/>
      <c r="B367" s="39"/>
      <c r="C367" s="40"/>
      <c r="D367" s="57" t="s">
        <v>28</v>
      </c>
      <c r="E367" s="6" t="s">
        <v>192</v>
      </c>
      <c r="F367" s="7">
        <v>250</v>
      </c>
      <c r="G367" s="8">
        <v>34</v>
      </c>
      <c r="H367" s="8">
        <v>10.3</v>
      </c>
      <c r="I367" s="8">
        <v>41.5</v>
      </c>
      <c r="J367" s="8">
        <v>393.4</v>
      </c>
      <c r="K367" s="8" t="s">
        <v>193</v>
      </c>
      <c r="L367" s="68">
        <v>31.69</v>
      </c>
    </row>
    <row r="368" spans="1:12" ht="15">
      <c r="A368" s="38"/>
      <c r="B368" s="39"/>
      <c r="C368" s="40"/>
      <c r="D368" s="57" t="s">
        <v>29</v>
      </c>
      <c r="E368" s="41"/>
      <c r="F368" s="42"/>
      <c r="G368" s="42"/>
      <c r="H368" s="42"/>
      <c r="I368" s="42"/>
      <c r="J368" s="42"/>
      <c r="K368" s="43"/>
      <c r="L368" s="42"/>
    </row>
    <row r="369" spans="1:12" ht="15">
      <c r="A369" s="38"/>
      <c r="B369" s="39"/>
      <c r="C369" s="40"/>
      <c r="D369" s="57" t="s">
        <v>30</v>
      </c>
      <c r="E369" s="41" t="s">
        <v>153</v>
      </c>
      <c r="F369" s="42">
        <v>200</v>
      </c>
      <c r="G369" s="42">
        <v>0</v>
      </c>
      <c r="H369" s="42">
        <v>0</v>
      </c>
      <c r="I369" s="42">
        <v>8.5</v>
      </c>
      <c r="J369" s="42">
        <v>35</v>
      </c>
      <c r="K369" s="43" t="s">
        <v>134</v>
      </c>
      <c r="L369" s="42">
        <v>8.8000000000000007</v>
      </c>
    </row>
    <row r="370" spans="1:12" ht="30">
      <c r="A370" s="38"/>
      <c r="B370" s="39"/>
      <c r="C370" s="40"/>
      <c r="D370" s="57" t="s">
        <v>31</v>
      </c>
      <c r="E370" s="41" t="s">
        <v>44</v>
      </c>
      <c r="F370" s="4">
        <v>30</v>
      </c>
      <c r="G370" s="94">
        <v>3.15</v>
      </c>
      <c r="H370" s="5">
        <v>0.52</v>
      </c>
      <c r="I370" s="5">
        <v>21.98</v>
      </c>
      <c r="J370" s="5">
        <v>67.25</v>
      </c>
      <c r="K370" s="5" t="s">
        <v>45</v>
      </c>
      <c r="L370" s="44">
        <v>2.3199999999999998</v>
      </c>
    </row>
    <row r="371" spans="1:12" ht="15">
      <c r="A371" s="38"/>
      <c r="B371" s="39"/>
      <c r="C371" s="40"/>
      <c r="D371" s="57" t="s">
        <v>32</v>
      </c>
      <c r="E371" s="41" t="s">
        <v>85</v>
      </c>
      <c r="F371" s="4">
        <v>20</v>
      </c>
      <c r="G371" s="5">
        <v>1.55</v>
      </c>
      <c r="H371" s="5">
        <v>0.25</v>
      </c>
      <c r="I371" s="5">
        <v>9.3000000000000007</v>
      </c>
      <c r="J371" s="5">
        <v>42.5</v>
      </c>
      <c r="K371" s="5" t="s">
        <v>68</v>
      </c>
      <c r="L371" s="44">
        <v>2.72</v>
      </c>
    </row>
    <row r="372" spans="1:12" ht="15">
      <c r="A372" s="38"/>
      <c r="B372" s="39"/>
      <c r="C372" s="40"/>
      <c r="D372" s="57" t="s">
        <v>24</v>
      </c>
      <c r="E372" s="41" t="s">
        <v>46</v>
      </c>
      <c r="F372" s="42">
        <v>130</v>
      </c>
      <c r="G372" s="42">
        <v>0.4</v>
      </c>
      <c r="H372" s="42">
        <v>0.4</v>
      </c>
      <c r="I372" s="42">
        <v>9.8000000000000007</v>
      </c>
      <c r="J372" s="42">
        <v>45.54</v>
      </c>
      <c r="K372" s="43" t="s">
        <v>45</v>
      </c>
      <c r="L372" s="42">
        <v>30</v>
      </c>
    </row>
    <row r="373" spans="1:12" ht="15">
      <c r="A373" s="38"/>
      <c r="B373" s="39"/>
      <c r="C373" s="40"/>
      <c r="D373" s="24"/>
      <c r="E373" s="41"/>
      <c r="F373" s="42"/>
      <c r="G373" s="42"/>
      <c r="H373" s="42"/>
      <c r="I373" s="42"/>
      <c r="J373" s="42"/>
      <c r="K373" s="43"/>
      <c r="L373" s="42"/>
    </row>
    <row r="374" spans="1:12" ht="15">
      <c r="A374" s="47"/>
      <c r="B374" s="48"/>
      <c r="C374" s="49"/>
      <c r="D374" s="50" t="s">
        <v>33</v>
      </c>
      <c r="E374" s="51"/>
      <c r="F374" s="52">
        <f>SUM(F365:F373)</f>
        <v>890</v>
      </c>
      <c r="G374" s="52">
        <f>SUM(G365:G373)</f>
        <v>69.850000000000009</v>
      </c>
      <c r="H374" s="52">
        <f>SUM(H365:H373)</f>
        <v>18.899999999999999</v>
      </c>
      <c r="I374" s="52">
        <f>SUM(I365:I373)</f>
        <v>111.29</v>
      </c>
      <c r="J374" s="52">
        <f>SUM(J365:J373)</f>
        <v>779.54</v>
      </c>
      <c r="K374" s="53"/>
      <c r="L374" s="52">
        <f>SUM(L365:L373)</f>
        <v>111.25999999999999</v>
      </c>
    </row>
    <row r="375" spans="1:12" ht="15.75" thickBot="1">
      <c r="A375" s="58">
        <f>A356</f>
        <v>4</v>
      </c>
      <c r="B375" s="59">
        <f>B356</f>
        <v>4</v>
      </c>
      <c r="C375" s="97" t="s">
        <v>4</v>
      </c>
      <c r="D375" s="98"/>
      <c r="E375" s="60"/>
      <c r="F375" s="61">
        <f>F364+F374</f>
        <v>1400</v>
      </c>
      <c r="G375" s="61">
        <f t="shared" ref="G375:L375" si="45">G364+G374</f>
        <v>86.210000000000008</v>
      </c>
      <c r="H375" s="61">
        <f t="shared" si="45"/>
        <v>31.879999999999995</v>
      </c>
      <c r="I375" s="61">
        <f t="shared" si="45"/>
        <v>196.31</v>
      </c>
      <c r="J375" s="61">
        <f t="shared" si="45"/>
        <v>1290.6399999999999</v>
      </c>
      <c r="K375" s="61">
        <f t="shared" si="45"/>
        <v>0</v>
      </c>
      <c r="L375" s="61">
        <f t="shared" si="45"/>
        <v>139.97999999999999</v>
      </c>
    </row>
    <row r="376" spans="1:12" ht="15">
      <c r="A376" s="32">
        <v>4</v>
      </c>
      <c r="B376" s="33">
        <v>5</v>
      </c>
      <c r="C376" s="34" t="s">
        <v>20</v>
      </c>
      <c r="D376" s="69" t="s">
        <v>21</v>
      </c>
      <c r="E376" s="3" t="s">
        <v>174</v>
      </c>
      <c r="F376" s="5">
        <v>270</v>
      </c>
      <c r="G376" s="5">
        <v>6.51</v>
      </c>
      <c r="H376" s="5">
        <v>6.35</v>
      </c>
      <c r="I376" s="5">
        <v>20.53</v>
      </c>
      <c r="J376" s="5">
        <v>165.25</v>
      </c>
      <c r="K376" s="89" t="s">
        <v>179</v>
      </c>
      <c r="L376" s="90">
        <v>13.73</v>
      </c>
    </row>
    <row r="377" spans="1:12" ht="15">
      <c r="A377" s="38"/>
      <c r="B377" s="39"/>
      <c r="C377" s="40"/>
      <c r="D377" s="24"/>
      <c r="E377" s="41"/>
      <c r="F377" s="42"/>
      <c r="G377" s="42"/>
      <c r="H377" s="42"/>
      <c r="I377" s="42"/>
      <c r="J377" s="42"/>
      <c r="K377" s="43"/>
      <c r="L377" s="42"/>
    </row>
    <row r="378" spans="1:12" ht="15">
      <c r="A378" s="38"/>
      <c r="B378" s="39"/>
      <c r="C378" s="40"/>
      <c r="D378" s="57" t="s">
        <v>30</v>
      </c>
      <c r="E378" s="41" t="s">
        <v>88</v>
      </c>
      <c r="F378" s="42">
        <v>200</v>
      </c>
      <c r="G378" s="42">
        <v>0</v>
      </c>
      <c r="H378" s="42">
        <v>0</v>
      </c>
      <c r="I378" s="42">
        <v>15.3</v>
      </c>
      <c r="J378" s="42">
        <v>49.6</v>
      </c>
      <c r="K378" s="43" t="s">
        <v>89</v>
      </c>
      <c r="L378" s="42">
        <v>4.03</v>
      </c>
    </row>
    <row r="379" spans="1:12" ht="30">
      <c r="A379" s="38"/>
      <c r="B379" s="39"/>
      <c r="C379" s="40"/>
      <c r="D379" s="57" t="s">
        <v>23</v>
      </c>
      <c r="E379" s="41" t="s">
        <v>44</v>
      </c>
      <c r="F379" s="42">
        <v>60</v>
      </c>
      <c r="G379" s="42">
        <v>6.36</v>
      </c>
      <c r="H379" s="42">
        <v>0.78</v>
      </c>
      <c r="I379" s="42">
        <v>43.92</v>
      </c>
      <c r="J379" s="42">
        <v>197.4</v>
      </c>
      <c r="K379" s="43" t="s">
        <v>45</v>
      </c>
      <c r="L379" s="42">
        <v>3.48</v>
      </c>
    </row>
    <row r="380" spans="1:12" ht="15">
      <c r="A380" s="38"/>
      <c r="B380" s="39"/>
      <c r="C380" s="40"/>
      <c r="D380" s="57" t="s">
        <v>24</v>
      </c>
      <c r="E380" s="41" t="s">
        <v>46</v>
      </c>
      <c r="F380" s="42">
        <v>130</v>
      </c>
      <c r="G380" s="42">
        <v>0.4</v>
      </c>
      <c r="H380" s="42">
        <v>0.4</v>
      </c>
      <c r="I380" s="42">
        <v>9.8000000000000007</v>
      </c>
      <c r="J380" s="42">
        <v>45.54</v>
      </c>
      <c r="K380" s="43" t="s">
        <v>45</v>
      </c>
      <c r="L380" s="42">
        <v>30</v>
      </c>
    </row>
    <row r="381" spans="1:12" ht="15.75" thickBot="1">
      <c r="A381" s="38"/>
      <c r="B381" s="39"/>
      <c r="C381" s="40"/>
      <c r="D381" s="57"/>
      <c r="E381" s="41"/>
      <c r="F381" s="42"/>
      <c r="G381" s="42"/>
      <c r="H381" s="42"/>
      <c r="I381" s="42"/>
      <c r="J381" s="42"/>
      <c r="K381" s="43"/>
      <c r="L381" s="42"/>
    </row>
    <row r="382" spans="1:12" ht="15">
      <c r="A382" s="38"/>
      <c r="B382" s="39"/>
      <c r="C382" s="40"/>
      <c r="D382" s="24"/>
      <c r="E382" s="70"/>
      <c r="F382" s="71"/>
      <c r="G382" s="71"/>
      <c r="H382" s="71"/>
      <c r="I382" s="71"/>
      <c r="J382" s="71"/>
      <c r="K382" s="72"/>
      <c r="L382" s="71"/>
    </row>
    <row r="383" spans="1:12" ht="15.75" customHeight="1">
      <c r="A383" s="47"/>
      <c r="B383" s="48"/>
      <c r="C383" s="49"/>
      <c r="D383" s="50" t="s">
        <v>33</v>
      </c>
      <c r="E383" s="51"/>
      <c r="F383" s="52">
        <f>SUM(F376:F382)</f>
        <v>660</v>
      </c>
      <c r="G383" s="52">
        <f t="shared" ref="G383:L383" si="46">SUM(G376:G382)</f>
        <v>13.270000000000001</v>
      </c>
      <c r="H383" s="52">
        <f t="shared" si="46"/>
        <v>7.53</v>
      </c>
      <c r="I383" s="52">
        <f t="shared" si="46"/>
        <v>89.55</v>
      </c>
      <c r="J383" s="52">
        <f t="shared" si="46"/>
        <v>457.79</v>
      </c>
      <c r="K383" s="52">
        <f t="shared" si="46"/>
        <v>0</v>
      </c>
      <c r="L383" s="52">
        <f t="shared" si="46"/>
        <v>51.24</v>
      </c>
    </row>
    <row r="384" spans="1:12" ht="15">
      <c r="A384" s="54">
        <v>4</v>
      </c>
      <c r="B384" s="55">
        <v>5</v>
      </c>
      <c r="C384" s="56" t="s">
        <v>25</v>
      </c>
      <c r="D384" s="57" t="s">
        <v>26</v>
      </c>
      <c r="E384" s="6" t="s">
        <v>186</v>
      </c>
      <c r="F384" s="7">
        <v>60</v>
      </c>
      <c r="G384" s="8">
        <v>0.68</v>
      </c>
      <c r="H384" s="8">
        <v>3.71</v>
      </c>
      <c r="I384" s="8">
        <v>2.83</v>
      </c>
      <c r="J384" s="8">
        <v>47.46</v>
      </c>
      <c r="K384" s="8" t="s">
        <v>93</v>
      </c>
      <c r="L384" s="68">
        <v>7.46</v>
      </c>
    </row>
    <row r="385" spans="1:12" ht="15">
      <c r="A385" s="38"/>
      <c r="B385" s="39"/>
      <c r="C385" s="40"/>
      <c r="D385" s="57" t="s">
        <v>27</v>
      </c>
      <c r="E385" s="6" t="s">
        <v>51</v>
      </c>
      <c r="F385" s="7">
        <v>200</v>
      </c>
      <c r="G385" s="8">
        <v>6.88</v>
      </c>
      <c r="H385" s="8">
        <v>9.23</v>
      </c>
      <c r="I385" s="8">
        <v>14.32</v>
      </c>
      <c r="J385" s="8">
        <v>192.29</v>
      </c>
      <c r="K385" s="8" t="s">
        <v>52</v>
      </c>
      <c r="L385" s="44">
        <v>21.12</v>
      </c>
    </row>
    <row r="386" spans="1:12" ht="15">
      <c r="A386" s="38"/>
      <c r="B386" s="39"/>
      <c r="C386" s="40"/>
      <c r="D386" s="57" t="s">
        <v>28</v>
      </c>
      <c r="E386" s="41" t="s">
        <v>150</v>
      </c>
      <c r="F386" s="42">
        <v>200</v>
      </c>
      <c r="G386" s="42">
        <v>23.5</v>
      </c>
      <c r="H386" s="42">
        <v>24.1</v>
      </c>
      <c r="I386" s="42">
        <v>26.4</v>
      </c>
      <c r="J386" s="42">
        <v>416.4</v>
      </c>
      <c r="K386" s="43" t="s">
        <v>151</v>
      </c>
      <c r="L386" s="42">
        <v>37.299999999999997</v>
      </c>
    </row>
    <row r="387" spans="1:12" ht="15">
      <c r="A387" s="38"/>
      <c r="B387" s="39"/>
      <c r="C387" s="40"/>
      <c r="D387" s="57" t="s">
        <v>30</v>
      </c>
      <c r="E387" s="41" t="s">
        <v>157</v>
      </c>
      <c r="F387" s="42">
        <v>200</v>
      </c>
      <c r="G387" s="42">
        <v>1</v>
      </c>
      <c r="H387" s="42">
        <v>0</v>
      </c>
      <c r="I387" s="42">
        <v>20.2</v>
      </c>
      <c r="J387" s="42">
        <v>84.8</v>
      </c>
      <c r="K387" s="43" t="s">
        <v>101</v>
      </c>
      <c r="L387" s="42">
        <v>25</v>
      </c>
    </row>
    <row r="388" spans="1:12" ht="30">
      <c r="A388" s="38"/>
      <c r="B388" s="39"/>
      <c r="C388" s="40"/>
      <c r="D388" s="57" t="s">
        <v>31</v>
      </c>
      <c r="E388" s="41" t="s">
        <v>44</v>
      </c>
      <c r="F388" s="4">
        <v>30</v>
      </c>
      <c r="G388" s="94">
        <v>3.15</v>
      </c>
      <c r="H388" s="5">
        <v>0.52</v>
      </c>
      <c r="I388" s="5">
        <v>21.98</v>
      </c>
      <c r="J388" s="5">
        <v>67.25</v>
      </c>
      <c r="K388" s="5" t="s">
        <v>45</v>
      </c>
      <c r="L388" s="44">
        <v>2.3199999999999998</v>
      </c>
    </row>
    <row r="389" spans="1:12" ht="15">
      <c r="A389" s="38"/>
      <c r="B389" s="39"/>
      <c r="C389" s="40"/>
      <c r="D389" s="57" t="s">
        <v>32</v>
      </c>
      <c r="E389" s="41" t="s">
        <v>158</v>
      </c>
      <c r="F389" s="4">
        <v>20</v>
      </c>
      <c r="G389" s="5">
        <v>1.55</v>
      </c>
      <c r="H389" s="5">
        <v>0.25</v>
      </c>
      <c r="I389" s="5">
        <v>9.3000000000000007</v>
      </c>
      <c r="J389" s="5">
        <v>42.5</v>
      </c>
      <c r="K389" s="5" t="s">
        <v>68</v>
      </c>
      <c r="L389" s="44">
        <v>2.72</v>
      </c>
    </row>
    <row r="390" spans="1:12" ht="15">
      <c r="A390" s="38"/>
      <c r="B390" s="39"/>
      <c r="C390" s="40"/>
      <c r="D390" s="57"/>
      <c r="E390" s="41"/>
      <c r="F390" s="42"/>
      <c r="G390" s="42"/>
      <c r="H390" s="42"/>
      <c r="I390" s="42"/>
      <c r="J390" s="42"/>
      <c r="K390" s="43"/>
      <c r="L390" s="42"/>
    </row>
    <row r="391" spans="1:12" ht="15">
      <c r="A391" s="38"/>
      <c r="B391" s="39"/>
      <c r="C391" s="40"/>
      <c r="D391" s="24"/>
      <c r="E391" s="3"/>
      <c r="F391" s="5"/>
      <c r="G391" s="5"/>
      <c r="H391" s="5"/>
      <c r="I391" s="5"/>
      <c r="J391" s="5"/>
      <c r="K391" s="5"/>
      <c r="L391" s="44"/>
    </row>
    <row r="392" spans="1:12" ht="15">
      <c r="D392" s="50" t="s">
        <v>33</v>
      </c>
      <c r="E392" s="51"/>
      <c r="F392" s="52">
        <f>SUM(F384:F391)</f>
        <v>710</v>
      </c>
      <c r="G392" s="52">
        <f t="shared" ref="G392:L392" si="47">SUM(G384:G391)</f>
        <v>36.76</v>
      </c>
      <c r="H392" s="52">
        <f t="shared" si="47"/>
        <v>37.810000000000009</v>
      </c>
      <c r="I392" s="52">
        <f t="shared" si="47"/>
        <v>95.03</v>
      </c>
      <c r="J392" s="52">
        <f t="shared" si="47"/>
        <v>850.69999999999993</v>
      </c>
      <c r="K392" s="52">
        <f t="shared" si="47"/>
        <v>0</v>
      </c>
      <c r="L392" s="52">
        <f t="shared" si="47"/>
        <v>95.919999999999987</v>
      </c>
    </row>
    <row r="393" spans="1:12" ht="15.75" thickBot="1">
      <c r="A393" s="88" t="s">
        <v>178</v>
      </c>
      <c r="B393" s="86"/>
      <c r="C393" s="87"/>
      <c r="D393" s="74"/>
      <c r="E393" s="60"/>
      <c r="F393" s="61">
        <f>F383+F392</f>
        <v>1370</v>
      </c>
      <c r="G393" s="61">
        <f>G383+G392</f>
        <v>50.03</v>
      </c>
      <c r="H393" s="61">
        <f>H383+H392</f>
        <v>45.340000000000011</v>
      </c>
      <c r="I393" s="61">
        <f>I383+I392</f>
        <v>184.57999999999998</v>
      </c>
      <c r="J393" s="61">
        <f>J383+J392</f>
        <v>1308.49</v>
      </c>
      <c r="K393" s="61"/>
      <c r="L393" s="61">
        <f>L383+L392</f>
        <v>147.16</v>
      </c>
    </row>
    <row r="394" spans="1:12" ht="15.75" thickBot="1">
      <c r="D394" s="30"/>
      <c r="E394" s="30" t="s">
        <v>5</v>
      </c>
      <c r="F394" s="73">
        <f t="shared" ref="F394:L394" si="48">(F25+F45+F63+F82+F102+F120+F140+F160+F182+F202+F220+F238+F258+F277+F297+F317+F335+F355+F375+F393)/20</f>
        <v>1395.25</v>
      </c>
      <c r="G394" s="73">
        <f t="shared" si="48"/>
        <v>68.557000000000002</v>
      </c>
      <c r="H394" s="73">
        <f t="shared" si="48"/>
        <v>63.579499999999996</v>
      </c>
      <c r="I394" s="73">
        <f t="shared" si="48"/>
        <v>217.98500000000004</v>
      </c>
      <c r="J394" s="73">
        <f t="shared" si="48"/>
        <v>1467.6590000000001</v>
      </c>
      <c r="K394" s="73">
        <f t="shared" si="48"/>
        <v>0</v>
      </c>
      <c r="L394" s="73">
        <f t="shared" si="48"/>
        <v>160.80149999999998</v>
      </c>
    </row>
    <row r="395" spans="1:12" ht="15">
      <c r="D395" s="18"/>
      <c r="E395" s="19"/>
      <c r="F395" s="19"/>
      <c r="G395" s="19"/>
      <c r="H395" s="19"/>
      <c r="I395" s="19"/>
      <c r="J395" s="19"/>
      <c r="K395" s="19"/>
      <c r="L395" s="19"/>
    </row>
    <row r="396" spans="1:12" ht="15">
      <c r="D396" s="18"/>
      <c r="E396" s="19"/>
      <c r="F396" s="19"/>
      <c r="G396" s="19"/>
      <c r="H396" s="19"/>
      <c r="I396" s="19"/>
      <c r="J396" s="19"/>
      <c r="K396" s="19"/>
      <c r="L396" s="19"/>
    </row>
  </sheetData>
  <mergeCells count="22">
    <mergeCell ref="C317:D317"/>
    <mergeCell ref="C335:D335"/>
    <mergeCell ref="C355:D355"/>
    <mergeCell ref="C375:D375"/>
    <mergeCell ref="C82:D82"/>
    <mergeCell ref="C102:D102"/>
    <mergeCell ref="C220:D220"/>
    <mergeCell ref="C238:D238"/>
    <mergeCell ref="C258:D258"/>
    <mergeCell ref="C277:D277"/>
    <mergeCell ref="C297:D297"/>
    <mergeCell ref="C202:D202"/>
    <mergeCell ref="C120:D120"/>
    <mergeCell ref="C140:D140"/>
    <mergeCell ref="C160:D160"/>
    <mergeCell ref="C182:D182"/>
    <mergeCell ref="C63:D63"/>
    <mergeCell ref="C25:D25"/>
    <mergeCell ref="C1:E1"/>
    <mergeCell ref="H1:K1"/>
    <mergeCell ref="H2:K2"/>
    <mergeCell ref="C45:D45"/>
  </mergeCells>
  <pageMargins left="0.70866141732283472" right="0.70866141732283472" top="0.74803149606299213" bottom="0.74803149606299213" header="0.31496062992125984" footer="0.31496062992125984"/>
  <pageSetup paperSize="9" scale="90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gl</cp:lastModifiedBy>
  <cp:lastPrinted>2025-09-23T07:51:15Z</cp:lastPrinted>
  <dcterms:created xsi:type="dcterms:W3CDTF">2022-05-16T14:23:56Z</dcterms:created>
  <dcterms:modified xsi:type="dcterms:W3CDTF">2025-09-29T10:05:18Z</dcterms:modified>
</cp:coreProperties>
</file>